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99.後援会\04.販売部\ユニオン\2026夏ユニオン\発送案内\"/>
    </mc:Choice>
  </mc:AlternateContent>
  <xr:revisionPtr revIDLastSave="0" documentId="13_ncr:1_{E27CCF91-B04E-4104-8FF5-99C0DA95FBB4}" xr6:coauthVersionLast="47" xr6:coauthVersionMax="47" xr10:uidLastSave="{00000000-0000-0000-0000-000000000000}"/>
  <bookViews>
    <workbookView xWindow="-120" yWindow="16080" windowWidth="29040" windowHeight="15720" xr2:uid="{F1B4788A-EDFB-4DE2-9018-029AB674DF7B}"/>
  </bookViews>
  <sheets>
    <sheet name="2026申込書" sheetId="1" r:id="rId1"/>
  </sheets>
  <definedNames>
    <definedName name="_xlnm.Print_Area" localSheetId="0">'2026申込書'!$A$1:$N$136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9" i="1" l="1"/>
  <c r="M108" i="1"/>
  <c r="M107" i="1"/>
  <c r="M106" i="1"/>
  <c r="M105" i="1"/>
  <c r="M104" i="1"/>
  <c r="M103" i="1"/>
  <c r="M102" i="1"/>
  <c r="M101" i="1"/>
  <c r="M100" i="1"/>
  <c r="M99" i="1"/>
  <c r="G131" i="1"/>
  <c r="G130" i="1"/>
  <c r="G129" i="1"/>
  <c r="G128" i="1"/>
  <c r="G127" i="1"/>
  <c r="G126" i="1"/>
  <c r="G125" i="1"/>
  <c r="G124" i="1"/>
  <c r="G123" i="1"/>
  <c r="G122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M98" i="1"/>
  <c r="G98" i="1"/>
  <c r="J94" i="1"/>
  <c r="G92" i="1"/>
  <c r="G91" i="1"/>
  <c r="G90" i="1"/>
  <c r="G89" i="1"/>
  <c r="G88" i="1"/>
  <c r="G87" i="1"/>
  <c r="G86" i="1"/>
  <c r="G85" i="1"/>
  <c r="G84" i="1"/>
  <c r="G83" i="1"/>
  <c r="M82" i="1"/>
  <c r="G82" i="1"/>
  <c r="M81" i="1"/>
  <c r="G81" i="1"/>
  <c r="M80" i="1"/>
  <c r="G80" i="1"/>
  <c r="M79" i="1"/>
  <c r="G79" i="1"/>
  <c r="M78" i="1"/>
  <c r="G78" i="1"/>
  <c r="M77" i="1"/>
  <c r="G77" i="1"/>
  <c r="M76" i="1"/>
  <c r="G76" i="1"/>
  <c r="M75" i="1"/>
  <c r="G75" i="1"/>
  <c r="M74" i="1"/>
  <c r="G74" i="1"/>
  <c r="M73" i="1"/>
  <c r="G73" i="1"/>
  <c r="M72" i="1"/>
  <c r="G72" i="1"/>
  <c r="M71" i="1"/>
  <c r="G71" i="1"/>
  <c r="M70" i="1"/>
  <c r="G70" i="1"/>
  <c r="M69" i="1"/>
  <c r="G69" i="1"/>
  <c r="M68" i="1"/>
  <c r="G68" i="1"/>
  <c r="M67" i="1"/>
  <c r="G67" i="1"/>
  <c r="M66" i="1"/>
  <c r="G66" i="1"/>
  <c r="M65" i="1"/>
  <c r="G65" i="1"/>
  <c r="M64" i="1"/>
  <c r="G64" i="1"/>
  <c r="J62" i="1"/>
  <c r="G58" i="1"/>
  <c r="G57" i="1"/>
  <c r="G56" i="1"/>
  <c r="G55" i="1"/>
  <c r="G54" i="1"/>
  <c r="M53" i="1"/>
  <c r="G53" i="1"/>
  <c r="M52" i="1"/>
  <c r="G52" i="1"/>
  <c r="M51" i="1"/>
  <c r="G51" i="1"/>
  <c r="M50" i="1"/>
  <c r="G50" i="1"/>
  <c r="M49" i="1"/>
  <c r="G49" i="1"/>
  <c r="M48" i="1"/>
  <c r="G48" i="1"/>
  <c r="M47" i="1"/>
  <c r="G47" i="1"/>
  <c r="M46" i="1"/>
  <c r="G46" i="1"/>
  <c r="M45" i="1"/>
  <c r="G45" i="1"/>
  <c r="M44" i="1"/>
  <c r="G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G37" i="1"/>
  <c r="M36" i="1"/>
  <c r="G36" i="1"/>
  <c r="M35" i="1"/>
  <c r="G35" i="1"/>
  <c r="M34" i="1"/>
  <c r="G34" i="1"/>
  <c r="M33" i="1"/>
  <c r="G33" i="1"/>
  <c r="M32" i="1"/>
  <c r="G32" i="1"/>
  <c r="M31" i="1"/>
  <c r="G31" i="1"/>
  <c r="M30" i="1"/>
  <c r="G30" i="1"/>
  <c r="M29" i="1"/>
  <c r="G29" i="1"/>
  <c r="M28" i="1"/>
  <c r="G28" i="1"/>
  <c r="E133" i="1" l="1"/>
  <c r="K123" i="1" s="1"/>
  <c r="K84" i="1"/>
  <c r="K117" i="1" s="1"/>
  <c r="K56" i="1"/>
  <c r="K115" i="1" s="1"/>
  <c r="K112" i="1"/>
  <c r="K121" i="1" s="1"/>
  <c r="E119" i="1"/>
  <c r="K119" i="1" s="1"/>
  <c r="K127" i="1" l="1"/>
</calcChain>
</file>

<file path=xl/sharedStrings.xml><?xml version="1.0" encoding="utf-8"?>
<sst xmlns="http://schemas.openxmlformats.org/spreadsheetml/2006/main" count="221" uniqueCount="194">
  <si>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7"/>
  </si>
  <si>
    <t>①</t>
    <phoneticPr fontId="7"/>
  </si>
  <si>
    <t>の欄に必要事項を記入してください（合計金額欄は自動計算になっています）</t>
    <rPh sb="1" eb="2">
      <t>ラン</t>
    </rPh>
    <rPh sb="3" eb="5">
      <t>ヒツヨウ</t>
    </rPh>
    <rPh sb="5" eb="7">
      <t>ジコウ</t>
    </rPh>
    <rPh sb="8" eb="10">
      <t>キニュウ</t>
    </rPh>
    <rPh sb="17" eb="19">
      <t>ゴウケイ</t>
    </rPh>
    <rPh sb="19" eb="21">
      <t>キンガク</t>
    </rPh>
    <rPh sb="21" eb="22">
      <t>ラン</t>
    </rPh>
    <rPh sb="23" eb="25">
      <t>ジドウ</t>
    </rPh>
    <rPh sb="25" eb="27">
      <t>ケイサン</t>
    </rPh>
    <phoneticPr fontId="7"/>
  </si>
  <si>
    <t>②</t>
    <phoneticPr fontId="7"/>
  </si>
  <si>
    <t>送料は着払いでのお届けになります。最寄りの事業所で受け取りたい場合にはその旨明記してください</t>
    <rPh sb="0" eb="2">
      <t>ソウリョウ</t>
    </rPh>
    <rPh sb="3" eb="5">
      <t>チャクバラ</t>
    </rPh>
    <rPh sb="9" eb="10">
      <t>トド</t>
    </rPh>
    <rPh sb="17" eb="19">
      <t>モヨ</t>
    </rPh>
    <rPh sb="21" eb="24">
      <t>ジギョウショ</t>
    </rPh>
    <rPh sb="25" eb="26">
      <t>ウ</t>
    </rPh>
    <rPh sb="27" eb="28">
      <t>ト</t>
    </rPh>
    <rPh sb="31" eb="33">
      <t>バアイ</t>
    </rPh>
    <rPh sb="37" eb="38">
      <t>ムネ</t>
    </rPh>
    <rPh sb="38" eb="40">
      <t>メイキ</t>
    </rPh>
    <phoneticPr fontId="7"/>
  </si>
  <si>
    <t xml:space="preserve"> </t>
    <phoneticPr fontId="7"/>
  </si>
  <si>
    <t>団体名</t>
    <phoneticPr fontId="7"/>
  </si>
  <si>
    <t>①手渡し　受け取り場所：　ななふく苑　　・　　情報センター</t>
    <rPh sb="1" eb="3">
      <t>テワタ</t>
    </rPh>
    <rPh sb="5" eb="6">
      <t>ウ</t>
    </rPh>
    <rPh sb="7" eb="8">
      <t>ト</t>
    </rPh>
    <rPh sb="9" eb="11">
      <t>バショ</t>
    </rPh>
    <rPh sb="23" eb="25">
      <t>ジョウホウ</t>
    </rPh>
    <phoneticPr fontId="7"/>
  </si>
  <si>
    <t>　その他：</t>
    <rPh sb="3" eb="4">
      <t>タ</t>
    </rPh>
    <phoneticPr fontId="7"/>
  </si>
  <si>
    <t>担当者氏名</t>
  </si>
  <si>
    <t>②宅配便</t>
    <rPh sb="1" eb="4">
      <t>タクハイビン</t>
    </rPh>
    <phoneticPr fontId="7"/>
  </si>
  <si>
    <t>ご希望時間帯 ①午前中 　②14：00～ ③１６：００～　④１８：００～　⑤１９：００～</t>
    <rPh sb="1" eb="3">
      <t>キボウ</t>
    </rPh>
    <rPh sb="3" eb="6">
      <t>ジカンタイ</t>
    </rPh>
    <rPh sb="8" eb="11">
      <t>ゴゼンチュウ</t>
    </rPh>
    <phoneticPr fontId="3"/>
  </si>
  <si>
    <t>住所（納品先）　〒　　　　　　　</t>
  </si>
  <si>
    <t>電話</t>
    <rPh sb="0" eb="2">
      <t>デンワ</t>
    </rPh>
    <phoneticPr fontId="7"/>
  </si>
  <si>
    <t>FAX</t>
    <phoneticPr fontId="7"/>
  </si>
  <si>
    <t>No</t>
    <phoneticPr fontId="3"/>
  </si>
  <si>
    <t>品　名</t>
    <phoneticPr fontId="3"/>
  </si>
  <si>
    <t>単価</t>
    <rPh sb="0" eb="2">
      <t>タンカ</t>
    </rPh>
    <phoneticPr fontId="3"/>
  </si>
  <si>
    <t>購入数</t>
    <rPh sb="0" eb="2">
      <t>コウニュウ</t>
    </rPh>
    <rPh sb="2" eb="3">
      <t>スウ</t>
    </rPh>
    <phoneticPr fontId="3"/>
  </si>
  <si>
    <t>合計金額</t>
    <rPh sb="0" eb="2">
      <t>ゴウケイ</t>
    </rPh>
    <rPh sb="2" eb="4">
      <t>キンガク</t>
    </rPh>
    <phoneticPr fontId="3"/>
  </si>
  <si>
    <t>No</t>
    <phoneticPr fontId="7"/>
  </si>
  <si>
    <t>品　名</t>
    <rPh sb="0" eb="1">
      <t>シナ</t>
    </rPh>
    <rPh sb="2" eb="3">
      <t>メイ</t>
    </rPh>
    <phoneticPr fontId="7"/>
  </si>
  <si>
    <t>単価</t>
    <rPh sb="0" eb="2">
      <t>タンカ</t>
    </rPh>
    <phoneticPr fontId="7"/>
  </si>
  <si>
    <t>購入数</t>
    <rPh sb="0" eb="2">
      <t>コウニュウ</t>
    </rPh>
    <rPh sb="2" eb="3">
      <t>スウ</t>
    </rPh>
    <phoneticPr fontId="7"/>
  </si>
  <si>
    <t>味とくらしの特選品</t>
  </si>
  <si>
    <t>和歌山　紀州南高梅冷し中華</t>
    <rPh sb="0" eb="3">
      <t>ワカヤマ</t>
    </rPh>
    <rPh sb="4" eb="6">
      <t>キシュウ</t>
    </rPh>
    <rPh sb="6" eb="9">
      <t>ナンコウウメ</t>
    </rPh>
    <rPh sb="9" eb="10">
      <t>ヒヤ</t>
    </rPh>
    <rPh sb="11" eb="13">
      <t>チュウカ</t>
    </rPh>
    <phoneticPr fontId="3"/>
  </si>
  <si>
    <t>かけるごちそうシリーズ</t>
    <phoneticPr fontId="7"/>
  </si>
  <si>
    <t>戸隠　生そば（地粉）　３人前</t>
    <rPh sb="0" eb="2">
      <t>トガクシ</t>
    </rPh>
    <rPh sb="3" eb="4">
      <t>ナマ</t>
    </rPh>
    <rPh sb="7" eb="8">
      <t>ジ</t>
    </rPh>
    <rPh sb="8" eb="9">
      <t>コナ</t>
    </rPh>
    <rPh sb="12" eb="13">
      <t>ニン</t>
    </rPh>
    <rPh sb="13" eb="14">
      <t>マエ</t>
    </rPh>
    <phoneticPr fontId="7"/>
  </si>
  <si>
    <t>さんわの手羽煮９本詰合せ</t>
    <rPh sb="4" eb="6">
      <t>テバ</t>
    </rPh>
    <rPh sb="6" eb="7">
      <t>ニ</t>
    </rPh>
    <rPh sb="8" eb="9">
      <t>ホン</t>
    </rPh>
    <rPh sb="9" eb="11">
      <t>ツメアワ</t>
    </rPh>
    <phoneticPr fontId="7"/>
  </si>
  <si>
    <t>岩泉ヨーグルトデザート</t>
    <rPh sb="0" eb="1">
      <t>イワ</t>
    </rPh>
    <rPh sb="1" eb="2">
      <t>イズミ</t>
    </rPh>
    <phoneticPr fontId="7"/>
  </si>
  <si>
    <t>のりの佃煮セット　　　　　　　　　　　　　　　　　　　</t>
    <rPh sb="3" eb="5">
      <t>ツクダニ</t>
    </rPh>
    <phoneticPr fontId="3"/>
  </si>
  <si>
    <t>長野県産シャインマスカット　　　　　　　ひとくちゼリー</t>
    <rPh sb="0" eb="3">
      <t>ナガノケン</t>
    </rPh>
    <rPh sb="3" eb="4">
      <t>サン</t>
    </rPh>
    <phoneticPr fontId="7"/>
  </si>
  <si>
    <t>そぼろふりかけ　　　　　　　　　　　　　　　　　　　　　</t>
    <phoneticPr fontId="7"/>
  </si>
  <si>
    <t>凍らせて食べるシャーベット</t>
    <rPh sb="0" eb="1">
      <t>コオ</t>
    </rPh>
    <rPh sb="4" eb="5">
      <t>タ</t>
    </rPh>
    <phoneticPr fontId="7"/>
  </si>
  <si>
    <t>国産　味付うずらたまご</t>
    <rPh sb="0" eb="2">
      <t>コクサン</t>
    </rPh>
    <rPh sb="3" eb="5">
      <t>アジツ</t>
    </rPh>
    <phoneticPr fontId="7"/>
  </si>
  <si>
    <t>喜多方生ラーメン　4食冷やし中華</t>
    <rPh sb="0" eb="3">
      <t>キタカタ</t>
    </rPh>
    <rPh sb="3" eb="4">
      <t>ナマ</t>
    </rPh>
    <rPh sb="10" eb="11">
      <t>ショク</t>
    </rPh>
    <rPh sb="11" eb="12">
      <t>ヒ</t>
    </rPh>
    <rPh sb="14" eb="16">
      <t>チュウカ</t>
    </rPh>
    <phoneticPr fontId="7"/>
  </si>
  <si>
    <t>明太いわし＆いわし甘露煮詰め合せ</t>
    <rPh sb="0" eb="2">
      <t>メンタイ</t>
    </rPh>
    <rPh sb="9" eb="12">
      <t>カンロニ</t>
    </rPh>
    <rPh sb="12" eb="13">
      <t>ツ</t>
    </rPh>
    <rPh sb="14" eb="15">
      <t>アワ</t>
    </rPh>
    <phoneticPr fontId="3"/>
  </si>
  <si>
    <t>小豆島手延べそうめん　</t>
    <rPh sb="0" eb="3">
      <t>ショウドシマ</t>
    </rPh>
    <rPh sb="3" eb="5">
      <t>テノ</t>
    </rPh>
    <phoneticPr fontId="3"/>
  </si>
  <si>
    <t>北海道産　ほたてめし</t>
    <rPh sb="0" eb="3">
      <t>ホッカイドウ</t>
    </rPh>
    <rPh sb="3" eb="4">
      <t>サン</t>
    </rPh>
    <phoneticPr fontId="3"/>
  </si>
  <si>
    <t>もっこす亭冷製　　　　　　　　　　　　　　　冷しとまとラーメン</t>
    <rPh sb="4" eb="5">
      <t>テイ</t>
    </rPh>
    <rPh sb="5" eb="7">
      <t>レイセイ</t>
    </rPh>
    <rPh sb="22" eb="23">
      <t>ヒヤ</t>
    </rPh>
    <phoneticPr fontId="3"/>
  </si>
  <si>
    <t>SABA　鰹ふりだし</t>
    <rPh sb="5" eb="6">
      <t>カツオ</t>
    </rPh>
    <phoneticPr fontId="3"/>
  </si>
  <si>
    <t>中国料理「大笑」四川風　　　　　　　　  冷し汁なし担々麺</t>
    <rPh sb="0" eb="2">
      <t>チュウゴク</t>
    </rPh>
    <rPh sb="2" eb="4">
      <t>リョウリ</t>
    </rPh>
    <rPh sb="5" eb="7">
      <t>オオワラ</t>
    </rPh>
    <rPh sb="8" eb="10">
      <t>シセン</t>
    </rPh>
    <rPh sb="10" eb="11">
      <t>フウ</t>
    </rPh>
    <rPh sb="21" eb="22">
      <t>ヒヤ</t>
    </rPh>
    <rPh sb="23" eb="24">
      <t>シル</t>
    </rPh>
    <rPh sb="26" eb="29">
      <t>タンタンメン</t>
    </rPh>
    <phoneticPr fontId="7"/>
  </si>
  <si>
    <t>食用オリーブ油</t>
    <rPh sb="0" eb="2">
      <t>ショクヨウ</t>
    </rPh>
    <rPh sb="6" eb="7">
      <t>アブラ</t>
    </rPh>
    <phoneticPr fontId="7"/>
  </si>
  <si>
    <t>高山らーめん　鮎だし醤油味</t>
    <rPh sb="0" eb="2">
      <t>タカヤマ</t>
    </rPh>
    <rPh sb="7" eb="8">
      <t>アユ</t>
    </rPh>
    <rPh sb="10" eb="12">
      <t>ショウユ</t>
    </rPh>
    <rPh sb="12" eb="13">
      <t>アジ</t>
    </rPh>
    <phoneticPr fontId="7"/>
  </si>
  <si>
    <t>かつお節屋の万能つゆ金の輝き　　　</t>
    <rPh sb="3" eb="4">
      <t>ブシ</t>
    </rPh>
    <rPh sb="4" eb="5">
      <t>ヤ</t>
    </rPh>
    <rPh sb="6" eb="8">
      <t>バンノウ</t>
    </rPh>
    <rPh sb="10" eb="11">
      <t>キン</t>
    </rPh>
    <rPh sb="12" eb="13">
      <t>カガヤ</t>
    </rPh>
    <phoneticPr fontId="7"/>
  </si>
  <si>
    <t>田舎造り　信州そば</t>
    <rPh sb="0" eb="3">
      <t>イナカツク</t>
    </rPh>
    <rPh sb="5" eb="7">
      <t>シンシュウ</t>
    </rPh>
    <phoneticPr fontId="7"/>
  </si>
  <si>
    <t>焼きたらチーズ</t>
    <rPh sb="0" eb="1">
      <t>ヤ</t>
    </rPh>
    <phoneticPr fontId="7"/>
  </si>
  <si>
    <t>ご当地ラーメン紀行</t>
    <rPh sb="1" eb="3">
      <t>トウチ</t>
    </rPh>
    <rPh sb="7" eb="9">
      <t>キコウ</t>
    </rPh>
    <phoneticPr fontId="3"/>
  </si>
  <si>
    <t>焼きいか＆炙りチーズ</t>
    <rPh sb="0" eb="1">
      <t>ヤ</t>
    </rPh>
    <rPh sb="5" eb="6">
      <t>アブ</t>
    </rPh>
    <phoneticPr fontId="7"/>
  </si>
  <si>
    <t>きょうされんカレー　スタンダード</t>
    <phoneticPr fontId="7"/>
  </si>
  <si>
    <t>カラダケア　GABA青汁</t>
    <rPh sb="10" eb="11">
      <t>アオ</t>
    </rPh>
    <rPh sb="11" eb="12">
      <t>ジル</t>
    </rPh>
    <phoneticPr fontId="3"/>
  </si>
  <si>
    <t>きょうされんカレー　甘口</t>
    <rPh sb="10" eb="12">
      <t>アマクチ</t>
    </rPh>
    <phoneticPr fontId="7"/>
  </si>
  <si>
    <t>ちょび梅</t>
    <rPh sb="3" eb="4">
      <t>ウメ</t>
    </rPh>
    <phoneticPr fontId="3"/>
  </si>
  <si>
    <t>きょうされんカレー　辛口</t>
    <rPh sb="10" eb="12">
      <t>カラクチ</t>
    </rPh>
    <phoneticPr fontId="7"/>
  </si>
  <si>
    <t>徳用　沖縄の塩黒糖（ピロ）</t>
    <rPh sb="0" eb="2">
      <t>トクヨウ</t>
    </rPh>
    <rPh sb="3" eb="5">
      <t>オキナワ</t>
    </rPh>
    <rPh sb="6" eb="7">
      <t>シオ</t>
    </rPh>
    <rPh sb="7" eb="9">
      <t>コクトウ</t>
    </rPh>
    <phoneticPr fontId="7"/>
  </si>
  <si>
    <t>はちみつらっきょう　２箱セット</t>
    <rPh sb="11" eb="12">
      <t>ハコ</t>
    </rPh>
    <phoneticPr fontId="7"/>
  </si>
  <si>
    <t>大阪名物　たこべい三兄弟</t>
    <rPh sb="0" eb="2">
      <t>オオサカ</t>
    </rPh>
    <rPh sb="2" eb="4">
      <t>メイブツ</t>
    </rPh>
    <rPh sb="9" eb="12">
      <t>サンキョウダイ</t>
    </rPh>
    <phoneticPr fontId="7"/>
  </si>
  <si>
    <t>和歌山県産　紀州の梅干</t>
    <rPh sb="0" eb="3">
      <t>ワカヤマ</t>
    </rPh>
    <rPh sb="3" eb="5">
      <t>ケンサン</t>
    </rPh>
    <rPh sb="6" eb="8">
      <t>キシュウ</t>
    </rPh>
    <rPh sb="9" eb="11">
      <t>ウメボ</t>
    </rPh>
    <phoneticPr fontId="3"/>
  </si>
  <si>
    <t>大阪（夢シルク）スイートポテト</t>
    <rPh sb="0" eb="2">
      <t>オオサカ</t>
    </rPh>
    <rPh sb="3" eb="4">
      <t>ユメ</t>
    </rPh>
    <phoneticPr fontId="7"/>
  </si>
  <si>
    <t>紀州南部の南高梅（はちみつ）</t>
    <rPh sb="0" eb="2">
      <t>キシュウ</t>
    </rPh>
    <rPh sb="2" eb="4">
      <t>ナンブ</t>
    </rPh>
    <rPh sb="5" eb="8">
      <t>ナンコウバイ</t>
    </rPh>
    <phoneticPr fontId="3"/>
  </si>
  <si>
    <t>炙り焼きあじ</t>
    <rPh sb="0" eb="1">
      <t>アブ</t>
    </rPh>
    <rPh sb="2" eb="3">
      <t>ヤ</t>
    </rPh>
    <phoneticPr fontId="3"/>
  </si>
  <si>
    <t>スティックフィナンシェ　　　　　　　　　　　　（瀬戸内レモン）</t>
    <rPh sb="24" eb="27">
      <t>セトウチ</t>
    </rPh>
    <phoneticPr fontId="7"/>
  </si>
  <si>
    <t>健康菓集　ナッツ＆フルーツ</t>
    <phoneticPr fontId="3"/>
  </si>
  <si>
    <t>レモネード 瀬戸田産レモン使用</t>
    <rPh sb="6" eb="10">
      <t>セトダサン</t>
    </rPh>
    <rPh sb="13" eb="15">
      <t>シヨウ</t>
    </rPh>
    <phoneticPr fontId="3"/>
  </si>
  <si>
    <t>トン 素焼きナッツ                       　   　 食塩無添加ミックスナッツ</t>
    <phoneticPr fontId="3"/>
  </si>
  <si>
    <t>黒わらび餅</t>
    <rPh sb="0" eb="1">
      <t>クロ</t>
    </rPh>
    <rPh sb="4" eb="5">
      <t>モチ</t>
    </rPh>
    <phoneticPr fontId="3"/>
  </si>
  <si>
    <t>さかなっつハイ！</t>
    <phoneticPr fontId="7"/>
  </si>
  <si>
    <t>水ようかん　さらさ　Ｓ</t>
    <phoneticPr fontId="3"/>
  </si>
  <si>
    <t>スープ6種お楽しみ袋</t>
    <rPh sb="4" eb="5">
      <t>シュ</t>
    </rPh>
    <rPh sb="6" eb="7">
      <t>タノ</t>
    </rPh>
    <rPh sb="9" eb="10">
      <t>フクロ</t>
    </rPh>
    <phoneticPr fontId="3"/>
  </si>
  <si>
    <t>来運たまごボーロ</t>
    <rPh sb="0" eb="1">
      <t>ライ</t>
    </rPh>
    <rPh sb="1" eb="2">
      <t>ウン</t>
    </rPh>
    <phoneticPr fontId="7"/>
  </si>
  <si>
    <t>北海道コーンスープ</t>
    <rPh sb="0" eb="3">
      <t>ホッカイドウ</t>
    </rPh>
    <phoneticPr fontId="3"/>
  </si>
  <si>
    <t>愛媛　夕陽プレッツェル</t>
    <rPh sb="0" eb="2">
      <t>エヒメ</t>
    </rPh>
    <rPh sb="3" eb="5">
      <t>ユウヒ</t>
    </rPh>
    <phoneticPr fontId="7"/>
  </si>
  <si>
    <t>毎日のおみそ汁３０P</t>
    <rPh sb="0" eb="2">
      <t>マイニチ</t>
    </rPh>
    <rPh sb="6" eb="7">
      <t>シル</t>
    </rPh>
    <phoneticPr fontId="3"/>
  </si>
  <si>
    <t>竹炭豆　直送便</t>
    <rPh sb="0" eb="3">
      <t>タケスミマメ</t>
    </rPh>
    <rPh sb="4" eb="6">
      <t>チョクソウ</t>
    </rPh>
    <rPh sb="6" eb="7">
      <t>ビン</t>
    </rPh>
    <phoneticPr fontId="7"/>
  </si>
  <si>
    <t>いつものおみそ汁5種セット</t>
    <phoneticPr fontId="3"/>
  </si>
  <si>
    <t>ドリップバッグ　スペシャルブレンド</t>
    <phoneticPr fontId="7"/>
  </si>
  <si>
    <t>野菜とたまごのスープ　８P</t>
    <rPh sb="0" eb="2">
      <t>ヤサイ</t>
    </rPh>
    <phoneticPr fontId="3"/>
  </si>
  <si>
    <t>国産黒豆麦茶（２袋セット）</t>
    <rPh sb="0" eb="2">
      <t>コクサン</t>
    </rPh>
    <rPh sb="2" eb="4">
      <t>クロマメ</t>
    </rPh>
    <rPh sb="4" eb="6">
      <t>ムギチャ</t>
    </rPh>
    <rPh sb="8" eb="9">
      <t>フクロ</t>
    </rPh>
    <phoneticPr fontId="3"/>
  </si>
  <si>
    <t>シーサーのくるくるしっぽ　　　　　　</t>
    <phoneticPr fontId="7"/>
  </si>
  <si>
    <t>そら豆アソート</t>
    <rPh sb="2" eb="3">
      <t>マメ</t>
    </rPh>
    <phoneticPr fontId="7"/>
  </si>
  <si>
    <t xml:space="preserve">①　小計　金額      </t>
  </si>
  <si>
    <t>三種のお米せんべい</t>
    <rPh sb="0" eb="2">
      <t>サンシュ</t>
    </rPh>
    <rPh sb="4" eb="5">
      <t>コメ</t>
    </rPh>
    <phoneticPr fontId="7"/>
  </si>
  <si>
    <t>めちゃうまラー油あられ</t>
    <rPh sb="7" eb="8">
      <t>ユ</t>
    </rPh>
    <phoneticPr fontId="7"/>
  </si>
  <si>
    <t>購入数</t>
  </si>
  <si>
    <t>品　名</t>
    <rPh sb="0" eb="1">
      <t>シナ</t>
    </rPh>
    <rPh sb="2" eb="3">
      <t>メイ</t>
    </rPh>
    <phoneticPr fontId="3"/>
  </si>
  <si>
    <t>サマーグッズカタログ</t>
    <phoneticPr fontId="7"/>
  </si>
  <si>
    <r>
      <t xml:space="preserve">なかまのうたTシャツ 　　　　　　　　　      </t>
    </r>
    <r>
      <rPr>
        <b/>
        <sz val="30"/>
        <color theme="1"/>
        <rFont val="BIZ UDPゴシック"/>
        <family val="3"/>
        <charset val="128"/>
      </rPr>
      <t>＜シャボテン公園の思い出＞　　　S</t>
    </r>
    <rPh sb="32" eb="34">
      <t>コウエン</t>
    </rPh>
    <rPh sb="35" eb="36">
      <t>オモ</t>
    </rPh>
    <rPh sb="37" eb="38">
      <t>デ</t>
    </rPh>
    <phoneticPr fontId="3"/>
  </si>
  <si>
    <t>おさるのジョージ　ミニタオルセット</t>
    <phoneticPr fontId="3"/>
  </si>
  <si>
    <r>
      <t xml:space="preserve">なかまのうたTシャツ 　　　　　　　　　     </t>
    </r>
    <r>
      <rPr>
        <b/>
        <sz val="30"/>
        <color theme="1"/>
        <rFont val="BIZ UDPゴシック"/>
        <family val="3"/>
        <charset val="128"/>
      </rPr>
      <t>＜シャボテン公園の思い出＞　　　M</t>
    </r>
    <rPh sb="31" eb="33">
      <t>コウエン</t>
    </rPh>
    <rPh sb="34" eb="35">
      <t>オモ</t>
    </rPh>
    <rPh sb="36" eb="37">
      <t>デ</t>
    </rPh>
    <phoneticPr fontId="3"/>
  </si>
  <si>
    <t>ミッフィー　タオルセット</t>
    <phoneticPr fontId="3"/>
  </si>
  <si>
    <r>
      <t>なかまのうたTシャツ 　　　　　　　　     　</t>
    </r>
    <r>
      <rPr>
        <b/>
        <sz val="30"/>
        <color theme="1"/>
        <rFont val="BIZ UDPゴシック"/>
        <family val="3"/>
        <charset val="128"/>
      </rPr>
      <t>＜シャボテン公園の思い出＞　　　L</t>
    </r>
    <rPh sb="31" eb="33">
      <t>コウエン</t>
    </rPh>
    <rPh sb="34" eb="35">
      <t>オモ</t>
    </rPh>
    <rPh sb="36" eb="37">
      <t>デ</t>
    </rPh>
    <phoneticPr fontId="3"/>
  </si>
  <si>
    <t>ミッフィー　横長ポーチ</t>
    <rPh sb="6" eb="8">
      <t>ヨコナガ</t>
    </rPh>
    <phoneticPr fontId="3"/>
  </si>
  <si>
    <r>
      <t>なかまのうたTシャツ 　　　　　　　　    　</t>
    </r>
    <r>
      <rPr>
        <b/>
        <sz val="30"/>
        <color theme="1"/>
        <rFont val="BIZ UDPゴシック"/>
        <family val="3"/>
        <charset val="128"/>
      </rPr>
      <t>＜シャボテン公園の思い出＞　　　XL</t>
    </r>
    <rPh sb="30" eb="32">
      <t>コウエン</t>
    </rPh>
    <rPh sb="33" eb="34">
      <t>オモ</t>
    </rPh>
    <rPh sb="35" eb="36">
      <t>デ</t>
    </rPh>
    <phoneticPr fontId="3"/>
  </si>
  <si>
    <t>サンリオ　フェイスタオルセット　　　　　　　＜キティ花柄・ヒョウ柄＞</t>
    <rPh sb="26" eb="28">
      <t>ハナガラ</t>
    </rPh>
    <rPh sb="32" eb="33">
      <t>ガラ</t>
    </rPh>
    <phoneticPr fontId="3"/>
  </si>
  <si>
    <r>
      <t xml:space="preserve">なかまのうたTシャツ　　　　　　　　　　　  　    </t>
    </r>
    <r>
      <rPr>
        <b/>
        <sz val="30"/>
        <color theme="1"/>
        <rFont val="BIZ UDPゴシック"/>
        <family val="3"/>
        <charset val="128"/>
      </rPr>
      <t>＜３びきのかわいいねこ＞　　　　　S</t>
    </r>
    <phoneticPr fontId="3"/>
  </si>
  <si>
    <t>サンリオ　フェイスタオルセット　　　　　　　＜クロミ花柄・ヒョウ柄＞</t>
    <rPh sb="26" eb="28">
      <t>ハナガラ</t>
    </rPh>
    <rPh sb="32" eb="33">
      <t>ガラ</t>
    </rPh>
    <phoneticPr fontId="3"/>
  </si>
  <si>
    <r>
      <t xml:space="preserve">なかまのうたTシャツ　　　　　　　　　　　  　    </t>
    </r>
    <r>
      <rPr>
        <b/>
        <sz val="30"/>
        <color theme="1"/>
        <rFont val="BIZ UDPゴシック"/>
        <family val="3"/>
        <charset val="128"/>
      </rPr>
      <t>＜３びきのかわいいねこ＞　　　　　M</t>
    </r>
    <phoneticPr fontId="7"/>
  </si>
  <si>
    <t>パイル素材　ナップサック　　　　　　　　　　＜シナモンロール＞</t>
    <rPh sb="3" eb="5">
      <t>ソザイ</t>
    </rPh>
    <phoneticPr fontId="7"/>
  </si>
  <si>
    <r>
      <t xml:space="preserve">なかまのうたTシャツ　　　　　　　　　　　  　    </t>
    </r>
    <r>
      <rPr>
        <b/>
        <sz val="30"/>
        <color theme="1"/>
        <rFont val="BIZ UDPゴシック"/>
        <family val="3"/>
        <charset val="128"/>
      </rPr>
      <t>＜３びきのかわいいねこ＞　　　　　L</t>
    </r>
    <phoneticPr fontId="7"/>
  </si>
  <si>
    <t>パイル素材　ナップサック　　　　　　　　　　＜クロミ＞</t>
    <rPh sb="3" eb="5">
      <t>ソザイ</t>
    </rPh>
    <phoneticPr fontId="7"/>
  </si>
  <si>
    <r>
      <t xml:space="preserve">なかまのうたTシャツ　　　　　　　　　　　  　    </t>
    </r>
    <r>
      <rPr>
        <b/>
        <sz val="30"/>
        <color theme="1"/>
        <rFont val="BIZ UDPゴシック"/>
        <family val="3"/>
        <charset val="128"/>
      </rPr>
      <t>＜３びきのかわいいねこ＞　　　　XL</t>
    </r>
    <phoneticPr fontId="7"/>
  </si>
  <si>
    <t>サンエックスユニバース　　　　　　　　　タオルセット</t>
    <phoneticPr fontId="3"/>
  </si>
  <si>
    <t>なかまのうた×UCHINOコラボ　　　　　　　　　フェイスタオルセット</t>
    <phoneticPr fontId="3"/>
  </si>
  <si>
    <t>ジャガード　フェイスタオル　　　　　　　　4枚セット</t>
    <rPh sb="22" eb="23">
      <t>マイ</t>
    </rPh>
    <phoneticPr fontId="3"/>
  </si>
  <si>
    <r>
      <t>なかまのうた　ミニタオルセット　　　　　　　　　　      　</t>
    </r>
    <r>
      <rPr>
        <b/>
        <sz val="30"/>
        <color theme="1"/>
        <rFont val="BIZ UDPゴシック"/>
        <family val="3"/>
        <charset val="128"/>
      </rPr>
      <t>＜まがり土偶・きりん＞　　　</t>
    </r>
    <rPh sb="36" eb="38">
      <t>ドグウ</t>
    </rPh>
    <phoneticPr fontId="3"/>
  </si>
  <si>
    <t>珪藻土バスマット　リサ・ラーソン　ネコ</t>
    <rPh sb="0" eb="3">
      <t>ケイソウド</t>
    </rPh>
    <phoneticPr fontId="3"/>
  </si>
  <si>
    <t>きょうされんふきん　3枚入り</t>
    <rPh sb="11" eb="12">
      <t>マイ</t>
    </rPh>
    <rPh sb="12" eb="13">
      <t>イ</t>
    </rPh>
    <phoneticPr fontId="3"/>
  </si>
  <si>
    <t>珪藻土バスマット　リサ・ラーソン　イヌ</t>
    <rPh sb="0" eb="3">
      <t>ケイソウド</t>
    </rPh>
    <phoneticPr fontId="3"/>
  </si>
  <si>
    <t>きょうされんふきん　５枚入り</t>
    <rPh sb="11" eb="12">
      <t>マイ</t>
    </rPh>
    <rPh sb="12" eb="13">
      <t>イ</t>
    </rPh>
    <phoneticPr fontId="3"/>
  </si>
  <si>
    <t>消臭革命！汗取りタオル（子供用）</t>
    <rPh sb="0" eb="2">
      <t>ショウシュウ</t>
    </rPh>
    <rPh sb="2" eb="4">
      <t>カクメイ</t>
    </rPh>
    <rPh sb="5" eb="7">
      <t>アセト</t>
    </rPh>
    <rPh sb="12" eb="14">
      <t>コドモ</t>
    </rPh>
    <rPh sb="14" eb="15">
      <t>ヨウ</t>
    </rPh>
    <phoneticPr fontId="3"/>
  </si>
  <si>
    <t>大阪大会応援！　　　　　　　　　　　　　　　噺家入門小道具セット</t>
    <rPh sb="0" eb="2">
      <t>オオサカ</t>
    </rPh>
    <rPh sb="2" eb="4">
      <t>タイカイ</t>
    </rPh>
    <rPh sb="4" eb="6">
      <t>オウエン</t>
    </rPh>
    <rPh sb="22" eb="24">
      <t>ハナシカ</t>
    </rPh>
    <rPh sb="24" eb="26">
      <t>ニュウモン</t>
    </rPh>
    <rPh sb="26" eb="29">
      <t>コドウグ</t>
    </rPh>
    <phoneticPr fontId="3"/>
  </si>
  <si>
    <t>消臭革命！汗取りタオル　　　　　　　　　（フリーサイズ）</t>
    <rPh sb="0" eb="2">
      <t>ショウシュウ</t>
    </rPh>
    <rPh sb="2" eb="4">
      <t>カクメイ</t>
    </rPh>
    <rPh sb="5" eb="7">
      <t>アセト</t>
    </rPh>
    <phoneticPr fontId="3"/>
  </si>
  <si>
    <t>村上康成Tシャツ（ヤマメ）　　　M</t>
    <rPh sb="0" eb="4">
      <t>ムラカミヤスナリ</t>
    </rPh>
    <phoneticPr fontId="3"/>
  </si>
  <si>
    <t>虫よけ貼るシール</t>
    <rPh sb="0" eb="1">
      <t>ムシ</t>
    </rPh>
    <rPh sb="3" eb="4">
      <t>ハ</t>
    </rPh>
    <phoneticPr fontId="7"/>
  </si>
  <si>
    <t>村上康成Tシャツ（ヤマメ）　　　L</t>
    <rPh sb="0" eb="4">
      <t>ムラカミヤスナリ</t>
    </rPh>
    <phoneticPr fontId="3"/>
  </si>
  <si>
    <t>洗濯槽　ホタテでスッキリ110番</t>
    <rPh sb="0" eb="3">
      <t>センタクソウ</t>
    </rPh>
    <rPh sb="15" eb="16">
      <t>バン</t>
    </rPh>
    <phoneticPr fontId="3"/>
  </si>
  <si>
    <t>ミズノ　スポーツタオル　　　　　　　　　</t>
    <phoneticPr fontId="7"/>
  </si>
  <si>
    <t>シンクでつけおき110番</t>
    <rPh sb="11" eb="12">
      <t>バン</t>
    </rPh>
    <phoneticPr fontId="3"/>
  </si>
  <si>
    <t>体操ブーブーメガ</t>
    <rPh sb="0" eb="2">
      <t>タイソウ</t>
    </rPh>
    <phoneticPr fontId="7"/>
  </si>
  <si>
    <t>携帯用ミニトイレ（ブルー）</t>
    <rPh sb="0" eb="3">
      <t>ケイタイヨウ</t>
    </rPh>
    <phoneticPr fontId="7"/>
  </si>
  <si>
    <t>はらぺこあおむしTシャツ　　　　　　　　　　　　　　（アルファベット）　　　　　　　　　S</t>
    <phoneticPr fontId="3"/>
  </si>
  <si>
    <t>携帯用ミニトイレ（ピンク）</t>
    <rPh sb="0" eb="3">
      <t>ケイタイヨウ</t>
    </rPh>
    <phoneticPr fontId="7"/>
  </si>
  <si>
    <t>はらぺこあおむしTシャツ　　　　　　　　　　　　　　（アルファベット）　　　　　　　　　M</t>
    <phoneticPr fontId="3"/>
  </si>
  <si>
    <t>EVAポンチョ</t>
    <phoneticPr fontId="3"/>
  </si>
  <si>
    <t>はらぺこあおむしTシャツ　　　　　　　　　　　　　　（アルファベット）　　　　　　　　　L</t>
    <phoneticPr fontId="3"/>
  </si>
  <si>
    <t>はらぺこあおむしTシャツ　　　　　　　　　　　　　　（アルファベット）　　　　　　　　XL</t>
    <phoneticPr fontId="3"/>
  </si>
  <si>
    <t xml:space="preserve">②　小計　金額                                     </t>
    <rPh sb="2" eb="4">
      <t>ショウケイ</t>
    </rPh>
    <rPh sb="5" eb="7">
      <t>キンガク</t>
    </rPh>
    <phoneticPr fontId="7"/>
  </si>
  <si>
    <t>はらぺこあおむし　　　　　　　　　　　　　　　　ミニタオルセット　　　　　　　　　</t>
    <phoneticPr fontId="3"/>
  </si>
  <si>
    <t>はらぺこあおむし　　　　　　　　　　　　　　絵本＆ピクチャーパズルセット</t>
    <rPh sb="22" eb="24">
      <t>エホン</t>
    </rPh>
    <phoneticPr fontId="7"/>
  </si>
  <si>
    <t>エリックカールの　　　　　　　　　　　　　　あかちゃんえほんはこ</t>
    <phoneticPr fontId="7"/>
  </si>
  <si>
    <t>アイムドラえもん　タオルセット</t>
    <phoneticPr fontId="7"/>
  </si>
  <si>
    <t>それいけ！アンパンマン　フェイス＆ハンドタオル４枚セット</t>
    <rPh sb="24" eb="25">
      <t>マイ</t>
    </rPh>
    <phoneticPr fontId="3"/>
  </si>
  <si>
    <t>ポケットモンスター　　　　　　　　　　　　　　　ミニタオルハンカチ３枚セット</t>
    <rPh sb="34" eb="35">
      <t>マイ</t>
    </rPh>
    <phoneticPr fontId="3"/>
  </si>
  <si>
    <t>トムとジェリー　　　　　　　　　　　　　　　　　　　　　　　　　　　ミニタオル３枚セット</t>
    <rPh sb="40" eb="41">
      <t>マイ</t>
    </rPh>
    <phoneticPr fontId="3"/>
  </si>
  <si>
    <t>トムとジェリー　　ポーチ　　　　　　　　　　　　　　　　　　　　　　　　</t>
    <phoneticPr fontId="3"/>
  </si>
  <si>
    <t>後援会・家族会商品申込書</t>
    <rPh sb="0" eb="3">
      <t>コウエンカイ</t>
    </rPh>
    <rPh sb="4" eb="6">
      <t>カゾク</t>
    </rPh>
    <rPh sb="6" eb="7">
      <t>カイ</t>
    </rPh>
    <rPh sb="7" eb="9">
      <t>ショウヒン</t>
    </rPh>
    <phoneticPr fontId="7"/>
  </si>
  <si>
    <t>春里どんぐりの家授産品申込書</t>
    <rPh sb="0" eb="2">
      <t>ハルサト</t>
    </rPh>
    <rPh sb="7" eb="8">
      <t>イエ</t>
    </rPh>
    <phoneticPr fontId="7"/>
  </si>
  <si>
    <t>後援会商品</t>
    <phoneticPr fontId="7"/>
  </si>
  <si>
    <t>秩父手づくりジャム　ブルーベリー</t>
    <phoneticPr fontId="7"/>
  </si>
  <si>
    <t>アップルティークッキー</t>
    <phoneticPr fontId="7"/>
  </si>
  <si>
    <t>秩父手づくりジャム　いちご</t>
    <phoneticPr fontId="7"/>
  </si>
  <si>
    <t>バタークッキー</t>
    <phoneticPr fontId="7"/>
  </si>
  <si>
    <t>秩父手づくりジャム　桑の実</t>
    <rPh sb="10" eb="11">
      <t>クワ</t>
    </rPh>
    <rPh sb="12" eb="13">
      <t>ミ</t>
    </rPh>
    <phoneticPr fontId="7"/>
  </si>
  <si>
    <t>カフェオレクッキー</t>
    <phoneticPr fontId="7"/>
  </si>
  <si>
    <t>秩父手づくりジャム　ゆず</t>
    <phoneticPr fontId="7"/>
  </si>
  <si>
    <t>有明海産　焼海苔（１０枚入）</t>
    <rPh sb="0" eb="2">
      <t>アリアケ</t>
    </rPh>
    <rPh sb="2" eb="3">
      <t>カイ</t>
    </rPh>
    <rPh sb="3" eb="4">
      <t>サン</t>
    </rPh>
    <rPh sb="5" eb="8">
      <t>ヤキノリ</t>
    </rPh>
    <rPh sb="11" eb="12">
      <t>マイ</t>
    </rPh>
    <rPh sb="12" eb="13">
      <t>イ</t>
    </rPh>
    <phoneticPr fontId="7"/>
  </si>
  <si>
    <t>パルメザンチーズクッキー</t>
    <phoneticPr fontId="7"/>
  </si>
  <si>
    <t>佃煮　しじみ生姜昆布</t>
    <rPh sb="0" eb="2">
      <t>ツクダニ</t>
    </rPh>
    <rPh sb="6" eb="8">
      <t>ショウガ</t>
    </rPh>
    <rPh sb="8" eb="10">
      <t>コンブ</t>
    </rPh>
    <phoneticPr fontId="7"/>
  </si>
  <si>
    <t>アーモンドクッキー</t>
    <phoneticPr fontId="7"/>
  </si>
  <si>
    <t>佃煮　しそ昆布</t>
    <rPh sb="0" eb="2">
      <t>ツクダニ</t>
    </rPh>
    <rPh sb="5" eb="7">
      <t>コンブ</t>
    </rPh>
    <phoneticPr fontId="7"/>
  </si>
  <si>
    <t>抹茶クッキー</t>
    <rPh sb="0" eb="2">
      <t>マッチャ</t>
    </rPh>
    <phoneticPr fontId="7"/>
  </si>
  <si>
    <t>埼玉の手話ファイル</t>
    <rPh sb="0" eb="2">
      <t>サイタマ</t>
    </rPh>
    <rPh sb="3" eb="5">
      <t>シュワ</t>
    </rPh>
    <phoneticPr fontId="7"/>
  </si>
  <si>
    <t>ゆずクッキー</t>
    <phoneticPr fontId="7"/>
  </si>
  <si>
    <t>指文字ファイル</t>
    <rPh sb="0" eb="3">
      <t>ユビモジ</t>
    </rPh>
    <phoneticPr fontId="7"/>
  </si>
  <si>
    <t>プレーンマドレーヌ</t>
    <phoneticPr fontId="7"/>
  </si>
  <si>
    <t>新　A5ノート</t>
    <rPh sb="0" eb="1">
      <t>シン</t>
    </rPh>
    <phoneticPr fontId="7"/>
  </si>
  <si>
    <t>ココアマドレーヌ</t>
    <phoneticPr fontId="7"/>
  </si>
  <si>
    <t>A5ノート</t>
    <phoneticPr fontId="7"/>
  </si>
  <si>
    <t>ミックスマドレーヌ</t>
    <phoneticPr fontId="7"/>
  </si>
  <si>
    <t>レポート用紙　（ピンク）</t>
    <rPh sb="4" eb="6">
      <t>ヨウシ</t>
    </rPh>
    <phoneticPr fontId="7"/>
  </si>
  <si>
    <t>ゆずマドレーヌ（５個入）</t>
    <rPh sb="9" eb="10">
      <t>コ</t>
    </rPh>
    <rPh sb="10" eb="11">
      <t>イレ</t>
    </rPh>
    <phoneticPr fontId="7"/>
  </si>
  <si>
    <t>レポート用紙　（ブルー）</t>
    <rPh sb="4" eb="6">
      <t>ヨウシ</t>
    </rPh>
    <phoneticPr fontId="7"/>
  </si>
  <si>
    <t>メモ帳　（線あり）</t>
    <rPh sb="2" eb="3">
      <t>チョウ</t>
    </rPh>
    <rPh sb="5" eb="6">
      <t>セン</t>
    </rPh>
    <phoneticPr fontId="7"/>
  </si>
  <si>
    <t>ハードブックノート（ひまわり）</t>
    <phoneticPr fontId="7"/>
  </si>
  <si>
    <t>④　小計　金額　　  　　　　　　　　　　　　</t>
    <rPh sb="2" eb="3">
      <t>ショウ</t>
    </rPh>
    <rPh sb="3" eb="4">
      <t>ケイ</t>
    </rPh>
    <rPh sb="5" eb="7">
      <t>キンガク</t>
    </rPh>
    <phoneticPr fontId="7"/>
  </si>
  <si>
    <t>ボックスポーチ（ナチュラル）</t>
    <phoneticPr fontId="7"/>
  </si>
  <si>
    <t>ボックスポーチ（ブラック）</t>
    <phoneticPr fontId="7"/>
  </si>
  <si>
    <t>「一粒のどんぐりから」第3集</t>
    <rPh sb="1" eb="3">
      <t>ヒトツブ</t>
    </rPh>
    <rPh sb="11" eb="12">
      <t>ダイ</t>
    </rPh>
    <rPh sb="13" eb="14">
      <t>シュウ</t>
    </rPh>
    <phoneticPr fontId="7"/>
  </si>
  <si>
    <t>①ユニオン食品　　小計</t>
    <rPh sb="5" eb="7">
      <t>ショクヒン</t>
    </rPh>
    <rPh sb="9" eb="11">
      <t>ショウケイ</t>
    </rPh>
    <phoneticPr fontId="7"/>
  </si>
  <si>
    <t>「一粒のどんぐりから」第1集</t>
    <rPh sb="1" eb="3">
      <t>ヒトツブ</t>
    </rPh>
    <rPh sb="11" eb="12">
      <t>ダイ</t>
    </rPh>
    <rPh sb="13" eb="14">
      <t>シュウ</t>
    </rPh>
    <phoneticPr fontId="7"/>
  </si>
  <si>
    <t>小説「どんぐりの家」</t>
    <rPh sb="0" eb="2">
      <t>ショウセツ</t>
    </rPh>
    <rPh sb="8" eb="9">
      <t>イエ</t>
    </rPh>
    <phoneticPr fontId="7"/>
  </si>
  <si>
    <t>②ユニオン雑貨　　小計</t>
    <rPh sb="5" eb="7">
      <t>ザッカ</t>
    </rPh>
    <rPh sb="9" eb="10">
      <t>ショウ</t>
    </rPh>
    <rPh sb="10" eb="11">
      <t>ケイ</t>
    </rPh>
    <phoneticPr fontId="7"/>
  </si>
  <si>
    <t xml:space="preserve">③　小計　金額                                     </t>
  </si>
  <si>
    <t>③後援会商品　　小計</t>
    <rPh sb="1" eb="4">
      <t>コウエンカイ</t>
    </rPh>
    <rPh sb="4" eb="6">
      <t>ショウヒン</t>
    </rPh>
    <rPh sb="8" eb="10">
      <t>ショウケイ</t>
    </rPh>
    <phoneticPr fontId="7"/>
  </si>
  <si>
    <t>春里どんぐりの家授産品</t>
    <rPh sb="0" eb="2">
      <t>ハルサト</t>
    </rPh>
    <rPh sb="7" eb="8">
      <t>イエ</t>
    </rPh>
    <rPh sb="8" eb="11">
      <t>ジュサンヒン</t>
    </rPh>
    <phoneticPr fontId="7"/>
  </si>
  <si>
    <t>④どんぐり授産品　　小計</t>
    <rPh sb="5" eb="8">
      <t>ジュサンヒン</t>
    </rPh>
    <rPh sb="10" eb="12">
      <t>ショウケイ</t>
    </rPh>
    <phoneticPr fontId="7"/>
  </si>
  <si>
    <t>ねこばさみ</t>
    <phoneticPr fontId="7"/>
  </si>
  <si>
    <t>しっぽつかみねこ</t>
    <phoneticPr fontId="7"/>
  </si>
  <si>
    <t>⑤春里どんぐり授産品　　小計</t>
    <rPh sb="1" eb="3">
      <t>ハルサト</t>
    </rPh>
    <rPh sb="7" eb="10">
      <t>ジュサンヒン</t>
    </rPh>
    <rPh sb="12" eb="14">
      <t>ショウケイ</t>
    </rPh>
    <phoneticPr fontId="7"/>
  </si>
  <si>
    <t>サトちゃん(大ねこばさみ）</t>
    <rPh sb="6" eb="7">
      <t>ダイ</t>
    </rPh>
    <phoneticPr fontId="7"/>
  </si>
  <si>
    <t>筆談ボード（小）</t>
    <phoneticPr fontId="7"/>
  </si>
  <si>
    <t>宅配郵送料　1点</t>
    <rPh sb="0" eb="2">
      <t>タクハイ</t>
    </rPh>
    <rPh sb="2" eb="5">
      <t>ユウソウリョウ</t>
    </rPh>
    <rPh sb="7" eb="8">
      <t>テン</t>
    </rPh>
    <phoneticPr fontId="7"/>
  </si>
  <si>
    <t>筆談ボード（中）</t>
    <rPh sb="0" eb="2">
      <t>ヒツダン</t>
    </rPh>
    <rPh sb="6" eb="7">
      <t>チュウ</t>
    </rPh>
    <phoneticPr fontId="7"/>
  </si>
  <si>
    <t>さきおり</t>
    <phoneticPr fontId="7"/>
  </si>
  <si>
    <r>
      <t>⑥合計　　　　　　　　　　　　　　　　　</t>
    </r>
    <r>
      <rPr>
        <b/>
        <u/>
        <sz val="36"/>
        <rFont val="BIZ UDPゴシック"/>
        <family val="3"/>
        <charset val="128"/>
      </rPr>
      <t>　①+②+③+④+⑤　</t>
    </r>
    <rPh sb="1" eb="3">
      <t>ゴウケイ</t>
    </rPh>
    <phoneticPr fontId="7"/>
  </si>
  <si>
    <t>ポーチ(小）</t>
    <rPh sb="4" eb="5">
      <t>ショウ</t>
    </rPh>
    <phoneticPr fontId="7"/>
  </si>
  <si>
    <t>ポーチ(大）</t>
    <rPh sb="4" eb="5">
      <t>ダイ</t>
    </rPh>
    <phoneticPr fontId="7"/>
  </si>
  <si>
    <t>大・小セット</t>
    <rPh sb="0" eb="1">
      <t>ダイ</t>
    </rPh>
    <rPh sb="2" eb="3">
      <t>ショウ</t>
    </rPh>
    <phoneticPr fontId="7"/>
  </si>
  <si>
    <t>ポチばさみ</t>
    <phoneticPr fontId="7"/>
  </si>
  <si>
    <t>⑤　小計　金額　　  　　　　　　　　　　　　</t>
    <rPh sb="2" eb="3">
      <t>ショウ</t>
    </rPh>
    <rPh sb="3" eb="4">
      <t>ケイ</t>
    </rPh>
    <rPh sb="5" eb="7">
      <t>キンガク</t>
    </rPh>
    <phoneticPr fontId="7"/>
  </si>
  <si>
    <t>ふれあいの里・どんぐりの家授産品</t>
    <rPh sb="5" eb="6">
      <t>サト</t>
    </rPh>
    <rPh sb="12" eb="13">
      <t>イエ</t>
    </rPh>
    <phoneticPr fontId="7"/>
  </si>
  <si>
    <r>
      <t xml:space="preserve"> </t>
    </r>
    <r>
      <rPr>
        <b/>
        <sz val="32"/>
        <color theme="1"/>
        <rFont val="BIZ UDPゴシック"/>
        <family val="3"/>
        <charset val="128"/>
      </rPr>
      <t>　  　　　※ 注文書は3枚すべてのページを送信してください。</t>
    </r>
    <rPh sb="14" eb="15">
      <t>マイ</t>
    </rPh>
    <rPh sb="23" eb="25">
      <t>ソウシン</t>
    </rPh>
    <phoneticPr fontId="7"/>
  </si>
  <si>
    <t>ふれあいの里・どんぐり授産品申込書</t>
    <rPh sb="5" eb="6">
      <t>サト</t>
    </rPh>
    <phoneticPr fontId="7"/>
  </si>
  <si>
    <t>ココアチョコクッキー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</si>
</sst>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36"/>
      <name val="BIZ UDPゴシック"/>
      <family val="3"/>
      <charset val="128"/>
    </font>
    <font>
      <sz val="6"/>
      <name val="ＭＳ Ｐゴシック"/>
      <family val="3"/>
      <charset val="128"/>
    </font>
    <font>
      <sz val="26"/>
      <color theme="1"/>
      <name val="BIZ UDPゴシック"/>
      <family val="3"/>
      <charset val="128"/>
    </font>
    <font>
      <sz val="26"/>
      <name val="BIZ UDPゴシック"/>
      <family val="3"/>
      <charset val="128"/>
    </font>
    <font>
      <b/>
      <sz val="28"/>
      <name val="BIZ UDPゴシック"/>
      <family val="3"/>
      <charset val="128"/>
    </font>
    <font>
      <sz val="12"/>
      <name val="BIZ UDPゴシック"/>
      <family val="3"/>
      <charset val="128"/>
    </font>
    <font>
      <sz val="28"/>
      <name val="BIZ UDPゴシック"/>
      <family val="3"/>
      <charset val="128"/>
    </font>
    <font>
      <sz val="14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3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  <font>
      <b/>
      <u/>
      <sz val="20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b/>
      <u/>
      <sz val="28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3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30"/>
      <color theme="1"/>
      <name val="BIZ UDPゴシック"/>
      <family val="3"/>
    </font>
    <font>
      <b/>
      <sz val="30"/>
      <color theme="1"/>
      <name val="BIZ UDPゴシック"/>
      <family val="3"/>
      <charset val="128"/>
    </font>
    <font>
      <b/>
      <sz val="32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sz val="48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color theme="1"/>
      <name val="ＭＳ Ｐゴシック"/>
      <family val="2"/>
      <scheme val="minor"/>
    </font>
    <font>
      <b/>
      <u/>
      <sz val="3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47" fillId="0" borderId="0"/>
  </cellStyleXfs>
  <cellXfs count="3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3" borderId="2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0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8" xfId="0" applyFont="1" applyBorder="1" applyAlignment="1">
      <alignment vertical="top"/>
    </xf>
    <xf numFmtId="0" fontId="10" fillId="0" borderId="11" xfId="0" applyFont="1" applyBorder="1">
      <alignment vertical="center"/>
    </xf>
    <xf numFmtId="0" fontId="12" fillId="0" borderId="0" xfId="0" applyFont="1">
      <alignment vertical="center"/>
    </xf>
    <xf numFmtId="0" fontId="12" fillId="0" borderId="12" xfId="0" applyFont="1" applyBorder="1">
      <alignment vertical="center"/>
    </xf>
    <xf numFmtId="0" fontId="11" fillId="0" borderId="9" xfId="0" applyFont="1" applyBorder="1" applyAlignment="1">
      <alignment vertical="top"/>
    </xf>
    <xf numFmtId="0" fontId="15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11" fillId="0" borderId="10" xfId="0" applyFont="1" applyBorder="1" applyAlignment="1">
      <alignment vertical="top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17" fillId="0" borderId="2" xfId="0" applyFont="1" applyBorder="1" applyAlignment="1">
      <alignment vertical="center" textRotation="255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vertical="center" textRotation="255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10" xfId="0" quotePrefix="1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38" fontId="15" fillId="0" borderId="18" xfId="1" applyFont="1" applyBorder="1" applyAlignment="1" applyProtection="1">
      <alignment horizontal="right" vertical="center"/>
    </xf>
    <xf numFmtId="176" fontId="19" fillId="4" borderId="10" xfId="0" applyNumberFormat="1" applyFont="1" applyFill="1" applyBorder="1" applyAlignment="1">
      <alignment horizontal="center" vertical="center"/>
    </xf>
    <xf numFmtId="176" fontId="19" fillId="0" borderId="19" xfId="0" applyNumberFormat="1" applyFont="1" applyBorder="1">
      <alignment vertical="center"/>
    </xf>
    <xf numFmtId="0" fontId="19" fillId="0" borderId="20" xfId="0" applyFont="1" applyBorder="1" applyAlignment="1">
      <alignment horizontal="center" vertical="center" textRotation="255"/>
    </xf>
    <xf numFmtId="0" fontId="20" fillId="0" borderId="21" xfId="0" quotePrefix="1" applyFont="1" applyBorder="1" applyAlignment="1">
      <alignment horizontal="center" vertical="center"/>
    </xf>
    <xf numFmtId="0" fontId="21" fillId="0" borderId="17" xfId="0" applyFont="1" applyBorder="1">
      <alignment vertical="center"/>
    </xf>
    <xf numFmtId="0" fontId="22" fillId="2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22" xfId="0" applyFont="1" applyBorder="1" applyAlignment="1">
      <alignment horizontal="center" vertical="center" textRotation="255"/>
    </xf>
    <xf numFmtId="0" fontId="20" fillId="0" borderId="23" xfId="0" quotePrefix="1" applyFont="1" applyBorder="1" applyAlignment="1">
      <alignment horizontal="center" vertical="center"/>
    </xf>
    <xf numFmtId="38" fontId="15" fillId="0" borderId="17" xfId="1" applyFont="1" applyBorder="1" applyAlignment="1" applyProtection="1">
      <alignment horizontal="right" vertical="center"/>
    </xf>
    <xf numFmtId="176" fontId="19" fillId="0" borderId="24" xfId="0" applyNumberFormat="1" applyFont="1" applyBorder="1">
      <alignment vertical="center"/>
    </xf>
    <xf numFmtId="0" fontId="22" fillId="0" borderId="3" xfId="0" applyFont="1" applyBorder="1" applyAlignment="1">
      <alignment horizontal="center" vertical="center" textRotation="255"/>
    </xf>
    <xf numFmtId="0" fontId="20" fillId="0" borderId="25" xfId="0" quotePrefix="1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17" xfId="0" applyFont="1" applyBorder="1" applyAlignment="1">
      <alignment horizontal="left" vertical="center"/>
    </xf>
    <xf numFmtId="0" fontId="20" fillId="0" borderId="26" xfId="0" quotePrefix="1" applyFont="1" applyBorder="1" applyAlignment="1">
      <alignment horizontal="center" vertical="center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27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11" xfId="0" applyFont="1" applyBorder="1">
      <alignment vertical="center"/>
    </xf>
    <xf numFmtId="0" fontId="21" fillId="0" borderId="27" xfId="0" applyFont="1" applyBorder="1">
      <alignment vertical="center"/>
    </xf>
    <xf numFmtId="0" fontId="4" fillId="2" borderId="0" xfId="0" applyFont="1" applyFill="1">
      <alignment vertical="center"/>
    </xf>
    <xf numFmtId="0" fontId="20" fillId="0" borderId="28" xfId="0" quotePrefix="1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/>
    </xf>
    <xf numFmtId="38" fontId="15" fillId="0" borderId="29" xfId="1" applyFont="1" applyBorder="1" applyAlignment="1" applyProtection="1">
      <alignment horizontal="right" vertical="center"/>
    </xf>
    <xf numFmtId="176" fontId="19" fillId="4" borderId="30" xfId="0" applyNumberFormat="1" applyFont="1" applyFill="1" applyBorder="1" applyAlignment="1">
      <alignment horizontal="center" vertical="center"/>
    </xf>
    <xf numFmtId="176" fontId="19" fillId="0" borderId="31" xfId="0" applyNumberFormat="1" applyFont="1" applyBorder="1">
      <alignment vertical="center"/>
    </xf>
    <xf numFmtId="0" fontId="23" fillId="2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5" borderId="3" xfId="0" quotePrefix="1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 wrapText="1"/>
    </xf>
    <xf numFmtId="38" fontId="15" fillId="5" borderId="0" xfId="1" applyFont="1" applyFill="1" applyBorder="1" applyAlignment="1" applyProtection="1">
      <alignment horizontal="right" vertical="center"/>
    </xf>
    <xf numFmtId="176" fontId="24" fillId="5" borderId="0" xfId="0" applyNumberFormat="1" applyFont="1" applyFill="1" applyAlignment="1">
      <alignment horizontal="left" vertical="center"/>
    </xf>
    <xf numFmtId="176" fontId="19" fillId="5" borderId="1" xfId="0" applyNumberFormat="1" applyFont="1" applyFill="1" applyBorder="1">
      <alignment vertical="center"/>
    </xf>
    <xf numFmtId="0" fontId="20" fillId="0" borderId="7" xfId="0" quotePrefix="1" applyFont="1" applyBorder="1" applyAlignment="1">
      <alignment horizontal="center" vertical="center"/>
    </xf>
    <xf numFmtId="0" fontId="4" fillId="5" borderId="0" xfId="0" applyFont="1" applyFill="1">
      <alignment vertical="center"/>
    </xf>
    <xf numFmtId="0" fontId="25" fillId="5" borderId="0" xfId="0" quotePrefix="1" applyFont="1" applyFill="1">
      <alignment vertical="center"/>
    </xf>
    <xf numFmtId="0" fontId="25" fillId="5" borderId="1" xfId="0" quotePrefix="1" applyFont="1" applyFill="1" applyBorder="1">
      <alignment vertical="center"/>
    </xf>
    <xf numFmtId="0" fontId="22" fillId="2" borderId="0" xfId="0" quotePrefix="1" applyFont="1" applyFill="1">
      <alignment vertical="center"/>
    </xf>
    <xf numFmtId="0" fontId="22" fillId="0" borderId="0" xfId="0" quotePrefix="1" applyFont="1">
      <alignment vertical="center"/>
    </xf>
    <xf numFmtId="0" fontId="18" fillId="0" borderId="22" xfId="0" applyFont="1" applyBorder="1" applyAlignment="1">
      <alignment horizontal="center" vertical="center" textRotation="255"/>
    </xf>
    <xf numFmtId="0" fontId="15" fillId="5" borderId="9" xfId="0" applyFont="1" applyFill="1" applyBorder="1">
      <alignment vertical="center"/>
    </xf>
    <xf numFmtId="0" fontId="22" fillId="5" borderId="32" xfId="0" quotePrefix="1" applyFont="1" applyFill="1" applyBorder="1" applyAlignment="1">
      <alignment horizontal="center" vertical="center"/>
    </xf>
    <xf numFmtId="0" fontId="27" fillId="5" borderId="33" xfId="0" applyFont="1" applyFill="1" applyBorder="1" applyAlignment="1">
      <alignment horizontal="left" vertical="center"/>
    </xf>
    <xf numFmtId="38" fontId="28" fillId="5" borderId="33" xfId="1" applyFont="1" applyFill="1" applyBorder="1" applyAlignment="1" applyProtection="1">
      <alignment horizontal="right" vertical="top"/>
    </xf>
    <xf numFmtId="176" fontId="28" fillId="5" borderId="33" xfId="0" applyNumberFormat="1" applyFont="1" applyFill="1" applyBorder="1" applyAlignment="1">
      <alignment horizontal="left" vertical="top"/>
    </xf>
    <xf numFmtId="0" fontId="23" fillId="5" borderId="34" xfId="0" applyFont="1" applyFill="1" applyBorder="1" applyAlignment="1">
      <alignment horizontal="left" vertical="center"/>
    </xf>
    <xf numFmtId="0" fontId="25" fillId="0" borderId="4" xfId="0" applyFont="1" applyBorder="1" applyAlignment="1">
      <alignment vertical="center" textRotation="255"/>
    </xf>
    <xf numFmtId="0" fontId="24" fillId="0" borderId="28" xfId="0" quotePrefix="1" applyFont="1" applyBorder="1" applyAlignment="1">
      <alignment horizontal="center" vertical="center"/>
    </xf>
    <xf numFmtId="0" fontId="21" fillId="0" borderId="35" xfId="0" applyFont="1" applyBorder="1" applyAlignment="1">
      <alignment vertical="center" wrapText="1"/>
    </xf>
    <xf numFmtId="38" fontId="15" fillId="0" borderId="36" xfId="1" applyFont="1" applyBorder="1" applyAlignment="1" applyProtection="1">
      <alignment horizontal="right" vertical="center"/>
    </xf>
    <xf numFmtId="176" fontId="19" fillId="4" borderId="37" xfId="0" applyNumberFormat="1" applyFont="1" applyFill="1" applyBorder="1" applyAlignment="1">
      <alignment horizontal="center" vertical="center"/>
    </xf>
    <xf numFmtId="176" fontId="16" fillId="0" borderId="31" xfId="0" applyNumberFormat="1" applyFont="1" applyBorder="1">
      <alignment vertical="center"/>
    </xf>
    <xf numFmtId="0" fontId="18" fillId="0" borderId="3" xfId="0" applyFont="1" applyBorder="1" applyAlignment="1">
      <alignment vertical="center" textRotation="255"/>
    </xf>
    <xf numFmtId="0" fontId="20" fillId="0" borderId="38" xfId="0" quotePrefix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38" fontId="15" fillId="0" borderId="0" xfId="1" applyFont="1" applyFill="1" applyBorder="1" applyAlignment="1" applyProtection="1">
      <alignment horizontal="right" vertical="center"/>
    </xf>
    <xf numFmtId="176" fontId="24" fillId="0" borderId="0" xfId="0" applyNumberFormat="1" applyFont="1" applyAlignment="1">
      <alignment horizontal="left" vertical="center"/>
    </xf>
    <xf numFmtId="176" fontId="19" fillId="0" borderId="38" xfId="0" applyNumberFormat="1" applyFont="1" applyBorder="1">
      <alignment vertical="center"/>
    </xf>
    <xf numFmtId="0" fontId="25" fillId="2" borderId="0" xfId="0" quotePrefix="1" applyFont="1" applyFill="1">
      <alignment vertical="center"/>
    </xf>
    <xf numFmtId="0" fontId="25" fillId="0" borderId="0" xfId="0" quotePrefix="1" applyFont="1">
      <alignment vertical="center"/>
    </xf>
    <xf numFmtId="0" fontId="29" fillId="0" borderId="0" xfId="0" quotePrefix="1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38" fontId="30" fillId="0" borderId="0" xfId="1" applyFont="1" applyBorder="1" applyAlignment="1" applyProtection="1">
      <alignment horizontal="right" vertical="center"/>
    </xf>
    <xf numFmtId="0" fontId="18" fillId="0" borderId="0" xfId="0" applyFont="1" applyAlignment="1">
      <alignment vertical="center" textRotation="255"/>
    </xf>
    <xf numFmtId="0" fontId="31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33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18" fillId="0" borderId="39" xfId="0" applyFont="1" applyBorder="1" applyAlignment="1">
      <alignment vertical="center" textRotation="255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20" fillId="0" borderId="42" xfId="0" quotePrefix="1" applyFont="1" applyBorder="1" applyAlignment="1">
      <alignment horizontal="center" vertical="center"/>
    </xf>
    <xf numFmtId="0" fontId="34" fillId="0" borderId="43" xfId="0" applyFont="1" applyBorder="1" applyAlignment="1">
      <alignment vertical="center" wrapText="1"/>
    </xf>
    <xf numFmtId="38" fontId="15" fillId="0" borderId="44" xfId="1" applyFont="1" applyBorder="1" applyAlignment="1" applyProtection="1">
      <alignment horizontal="right" vertical="center"/>
    </xf>
    <xf numFmtId="0" fontId="19" fillId="4" borderId="42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35" fillId="0" borderId="17" xfId="0" applyFont="1" applyBorder="1" applyAlignment="1">
      <alignment vertical="center" wrapText="1"/>
    </xf>
    <xf numFmtId="0" fontId="19" fillId="4" borderId="17" xfId="0" applyFont="1" applyFill="1" applyBorder="1" applyAlignment="1">
      <alignment horizontal="center" vertical="center"/>
    </xf>
    <xf numFmtId="0" fontId="19" fillId="0" borderId="24" xfId="0" applyFont="1" applyBorder="1">
      <alignment vertical="center"/>
    </xf>
    <xf numFmtId="0" fontId="34" fillId="0" borderId="8" xfId="0" applyFont="1" applyBorder="1" applyAlignment="1">
      <alignment vertical="center" wrapText="1"/>
    </xf>
    <xf numFmtId="0" fontId="19" fillId="4" borderId="10" xfId="0" applyFont="1" applyFill="1" applyBorder="1" applyAlignment="1">
      <alignment horizontal="center" vertical="center"/>
    </xf>
    <xf numFmtId="0" fontId="20" fillId="0" borderId="46" xfId="0" quotePrefix="1" applyFont="1" applyBorder="1" applyAlignment="1">
      <alignment horizontal="center" vertical="center"/>
    </xf>
    <xf numFmtId="0" fontId="35" fillId="0" borderId="26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49" fontId="36" fillId="0" borderId="17" xfId="0" applyNumberFormat="1" applyFont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23" xfId="0" applyFont="1" applyBorder="1">
      <alignment vertical="center"/>
    </xf>
    <xf numFmtId="49" fontId="36" fillId="0" borderId="17" xfId="0" applyNumberFormat="1" applyFont="1" applyBorder="1" applyAlignment="1">
      <alignment horizontal="left" vertical="center" wrapText="1" shrinkToFit="1"/>
    </xf>
    <xf numFmtId="0" fontId="21" fillId="0" borderId="47" xfId="0" applyFont="1" applyBorder="1" applyAlignment="1">
      <alignment horizontal="left" vertical="center" wrapText="1"/>
    </xf>
    <xf numFmtId="38" fontId="37" fillId="0" borderId="17" xfId="1" applyFont="1" applyBorder="1" applyAlignment="1" applyProtection="1">
      <alignment horizontal="right" vertical="center"/>
    </xf>
    <xf numFmtId="0" fontId="21" fillId="0" borderId="9" xfId="0" applyFont="1" applyBorder="1" applyAlignment="1">
      <alignment horizontal="left" vertical="center" wrapText="1"/>
    </xf>
    <xf numFmtId="0" fontId="4" fillId="5" borderId="3" xfId="0" applyFont="1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22" fillId="5" borderId="1" xfId="0" quotePrefix="1" applyFont="1" applyFill="1" applyBorder="1">
      <alignment vertical="center"/>
    </xf>
    <xf numFmtId="0" fontId="29" fillId="5" borderId="3" xfId="0" quotePrefix="1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left" vertical="center"/>
    </xf>
    <xf numFmtId="38" fontId="10" fillId="0" borderId="0" xfId="1" applyFont="1" applyBorder="1">
      <alignment vertical="center"/>
    </xf>
    <xf numFmtId="0" fontId="20" fillId="5" borderId="32" xfId="0" quotePrefix="1" applyFont="1" applyFill="1" applyBorder="1" applyAlignment="1">
      <alignment horizontal="center" vertical="center"/>
    </xf>
    <xf numFmtId="0" fontId="4" fillId="5" borderId="33" xfId="0" applyFont="1" applyFill="1" applyBorder="1">
      <alignment vertical="center"/>
    </xf>
    <xf numFmtId="38" fontId="22" fillId="5" borderId="33" xfId="1" applyFont="1" applyFill="1" applyBorder="1" applyAlignment="1" applyProtection="1">
      <alignment horizontal="right" vertical="center"/>
    </xf>
    <xf numFmtId="0" fontId="23" fillId="5" borderId="33" xfId="0" applyFont="1" applyFill="1" applyBorder="1" applyAlignment="1">
      <alignment horizontal="left" vertical="center"/>
    </xf>
    <xf numFmtId="38" fontId="15" fillId="0" borderId="17" xfId="1" applyFont="1" applyBorder="1">
      <alignment vertical="center"/>
    </xf>
    <xf numFmtId="0" fontId="20" fillId="0" borderId="0" xfId="0" quotePrefix="1" applyFont="1" applyAlignment="1">
      <alignment horizontal="center" vertical="center"/>
    </xf>
    <xf numFmtId="38" fontId="22" fillId="0" borderId="0" xfId="1" applyFont="1" applyFill="1" applyBorder="1" applyAlignment="1" applyProtection="1">
      <alignment horizontal="right" vertical="center"/>
    </xf>
    <xf numFmtId="0" fontId="18" fillId="2" borderId="0" xfId="0" applyFont="1" applyFill="1">
      <alignment vertical="center"/>
    </xf>
    <xf numFmtId="0" fontId="18" fillId="0" borderId="0" xfId="0" applyFont="1">
      <alignment vertical="center"/>
    </xf>
    <xf numFmtId="0" fontId="20" fillId="0" borderId="37" xfId="0" quotePrefix="1" applyFont="1" applyBorder="1" applyAlignment="1">
      <alignment horizontal="center" vertical="center"/>
    </xf>
    <xf numFmtId="49" fontId="36" fillId="0" borderId="29" xfId="0" applyNumberFormat="1" applyFont="1" applyBorder="1" applyAlignment="1">
      <alignment horizontal="left" vertical="center" wrapText="1" shrinkToFit="1"/>
    </xf>
    <xf numFmtId="0" fontId="19" fillId="4" borderId="37" xfId="0" applyFont="1" applyFill="1" applyBorder="1" applyAlignment="1">
      <alignment horizontal="center" vertical="center"/>
    </xf>
    <xf numFmtId="0" fontId="19" fillId="0" borderId="31" xfId="0" applyFont="1" applyBorder="1">
      <alignment vertical="center"/>
    </xf>
    <xf numFmtId="0" fontId="19" fillId="0" borderId="0" xfId="0" applyFont="1" applyAlignment="1">
      <alignment horizontal="center" vertical="center" textRotation="255"/>
    </xf>
    <xf numFmtId="49" fontId="36" fillId="0" borderId="0" xfId="0" applyNumberFormat="1" applyFont="1" applyAlignment="1">
      <alignment horizontal="left" vertical="center" wrapText="1" shrinkToFit="1"/>
    </xf>
    <xf numFmtId="38" fontId="15" fillId="0" borderId="0" xfId="1" applyFont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5" fillId="0" borderId="3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9" xfId="0" applyFont="1" applyBorder="1">
      <alignment vertical="center"/>
    </xf>
    <xf numFmtId="0" fontId="19" fillId="0" borderId="2" xfId="0" applyFont="1" applyBorder="1" applyAlignment="1">
      <alignment vertical="center" textRotation="255"/>
    </xf>
    <xf numFmtId="0" fontId="4" fillId="0" borderId="4" xfId="0" applyFont="1" applyBorder="1">
      <alignment vertical="center"/>
    </xf>
    <xf numFmtId="0" fontId="38" fillId="2" borderId="0" xfId="0" applyFont="1" applyFill="1" applyAlignment="1">
      <alignment horizontal="right" vertical="center"/>
    </xf>
    <xf numFmtId="0" fontId="36" fillId="0" borderId="17" xfId="0" applyFont="1" applyBorder="1" applyAlignment="1">
      <alignment horizontal="left" vertical="center" shrinkToFit="1"/>
    </xf>
    <xf numFmtId="0" fontId="19" fillId="4" borderId="49" xfId="0" applyFont="1" applyFill="1" applyBorder="1" applyAlignment="1">
      <alignment horizontal="center" vertical="center"/>
    </xf>
    <xf numFmtId="3" fontId="10" fillId="0" borderId="17" xfId="2" applyNumberFormat="1" applyFont="1" applyBorder="1" applyAlignment="1">
      <alignment horizontal="right" vertical="center"/>
    </xf>
    <xf numFmtId="0" fontId="16" fillId="4" borderId="9" xfId="0" applyFont="1" applyFill="1" applyBorder="1" applyAlignment="1">
      <alignment horizontal="center" vertical="center"/>
    </xf>
    <xf numFmtId="176" fontId="16" fillId="2" borderId="45" xfId="0" applyNumberFormat="1" applyFont="1" applyFill="1" applyBorder="1" applyAlignment="1">
      <alignment horizontal="right" vertical="center"/>
    </xf>
    <xf numFmtId="0" fontId="20" fillId="0" borderId="6" xfId="0" quotePrefix="1" applyFont="1" applyBorder="1" applyAlignment="1">
      <alignment horizontal="center" vertical="center"/>
    </xf>
    <xf numFmtId="176" fontId="16" fillId="2" borderId="24" xfId="0" applyNumberFormat="1" applyFont="1" applyFill="1" applyBorder="1" applyAlignment="1">
      <alignment horizontal="right" vertical="center"/>
    </xf>
    <xf numFmtId="0" fontId="10" fillId="0" borderId="17" xfId="2" applyFont="1" applyBorder="1" applyAlignment="1">
      <alignment horizontal="right" vertical="center"/>
    </xf>
    <xf numFmtId="0" fontId="4" fillId="2" borderId="3" xfId="0" applyFont="1" applyFill="1" applyBorder="1">
      <alignment vertical="center"/>
    </xf>
    <xf numFmtId="49" fontId="36" fillId="0" borderId="23" xfId="0" applyNumberFormat="1" applyFont="1" applyBorder="1" applyAlignment="1">
      <alignment horizontal="left" vertical="center" shrinkToFit="1"/>
    </xf>
    <xf numFmtId="38" fontId="10" fillId="0" borderId="17" xfId="1" applyFont="1" applyBorder="1" applyAlignment="1" applyProtection="1">
      <alignment horizontal="right" vertical="center"/>
    </xf>
    <xf numFmtId="0" fontId="20" fillId="0" borderId="10" xfId="0" applyFont="1" applyBorder="1" applyAlignment="1">
      <alignment horizontal="center" vertical="center"/>
    </xf>
    <xf numFmtId="176" fontId="16" fillId="0" borderId="19" xfId="3" applyNumberFormat="1" applyFont="1" applyBorder="1" applyAlignment="1">
      <alignment horizontal="right" vertical="center"/>
    </xf>
    <xf numFmtId="0" fontId="40" fillId="0" borderId="0" xfId="0" applyFont="1">
      <alignment vertical="center"/>
    </xf>
    <xf numFmtId="0" fontId="20" fillId="0" borderId="23" xfId="0" applyFont="1" applyBorder="1" applyAlignment="1">
      <alignment horizontal="center" vertical="center"/>
    </xf>
    <xf numFmtId="0" fontId="21" fillId="0" borderId="18" xfId="0" applyFont="1" applyBorder="1">
      <alignment vertical="center"/>
    </xf>
    <xf numFmtId="3" fontId="10" fillId="0" borderId="18" xfId="2" applyNumberFormat="1" applyFont="1" applyBorder="1" applyAlignment="1">
      <alignment horizontal="right" vertical="center"/>
    </xf>
    <xf numFmtId="0" fontId="16" fillId="4" borderId="18" xfId="3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16" fillId="4" borderId="17" xfId="3" applyFont="1" applyFill="1" applyBorder="1" applyAlignment="1">
      <alignment horizontal="center" vertical="center"/>
    </xf>
    <xf numFmtId="0" fontId="36" fillId="0" borderId="18" xfId="4" applyFont="1" applyBorder="1" applyAlignment="1">
      <alignment vertical="center" wrapText="1"/>
    </xf>
    <xf numFmtId="0" fontId="20" fillId="0" borderId="12" xfId="0" quotePrefix="1" applyFont="1" applyBorder="1" applyAlignment="1">
      <alignment horizontal="center" vertical="center"/>
    </xf>
    <xf numFmtId="0" fontId="36" fillId="0" borderId="17" xfId="4" applyFont="1" applyBorder="1" applyAlignment="1">
      <alignment vertical="center" wrapText="1"/>
    </xf>
    <xf numFmtId="0" fontId="20" fillId="5" borderId="0" xfId="0" applyFont="1" applyFill="1" applyAlignment="1">
      <alignment horizontal="center" vertical="center"/>
    </xf>
    <xf numFmtId="49" fontId="10" fillId="5" borderId="0" xfId="0" applyNumberFormat="1" applyFont="1" applyFill="1" applyAlignment="1">
      <alignment horizontal="left" vertical="center" shrinkToFit="1"/>
    </xf>
    <xf numFmtId="0" fontId="10" fillId="5" borderId="0" xfId="0" applyFont="1" applyFill="1" applyAlignment="1">
      <alignment vertical="center" shrinkToFit="1"/>
    </xf>
    <xf numFmtId="0" fontId="41" fillId="5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0" fontId="4" fillId="5" borderId="1" xfId="0" applyFont="1" applyFill="1" applyBorder="1">
      <alignment vertical="center"/>
    </xf>
    <xf numFmtId="0" fontId="10" fillId="5" borderId="33" xfId="0" applyFont="1" applyFill="1" applyBorder="1" applyAlignment="1">
      <alignment horizontal="center"/>
    </xf>
    <xf numFmtId="0" fontId="4" fillId="5" borderId="34" xfId="0" applyFont="1" applyFill="1" applyBorder="1">
      <alignment vertical="center"/>
    </xf>
    <xf numFmtId="49" fontId="42" fillId="2" borderId="0" xfId="0" applyNumberFormat="1" applyFont="1" applyFill="1" applyAlignment="1">
      <alignment horizontal="center" vertical="center" shrinkToFit="1"/>
    </xf>
    <xf numFmtId="0" fontId="20" fillId="0" borderId="38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41" fillId="0" borderId="0" xfId="0" applyFont="1">
      <alignment vertical="center"/>
    </xf>
    <xf numFmtId="176" fontId="19" fillId="0" borderId="1" xfId="0" applyNumberFormat="1" applyFont="1" applyBorder="1">
      <alignment vertical="center"/>
    </xf>
    <xf numFmtId="0" fontId="43" fillId="2" borderId="0" xfId="3" applyFont="1" applyFill="1" applyAlignment="1">
      <alignment horizontal="center" vertical="center"/>
    </xf>
    <xf numFmtId="49" fontId="42" fillId="0" borderId="0" xfId="0" applyNumberFormat="1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textRotation="255"/>
    </xf>
    <xf numFmtId="0" fontId="4" fillId="0" borderId="1" xfId="0" applyFont="1" applyBorder="1">
      <alignment vertical="center"/>
    </xf>
    <xf numFmtId="0" fontId="43" fillId="0" borderId="0" xfId="3" applyFont="1" applyAlignment="1">
      <alignment horizontal="center" vertical="center"/>
    </xf>
    <xf numFmtId="0" fontId="36" fillId="0" borderId="23" xfId="4" applyFont="1" applyBorder="1" applyAlignment="1">
      <alignment vertical="center" wrapText="1"/>
    </xf>
    <xf numFmtId="0" fontId="19" fillId="4" borderId="18" xfId="0" applyFont="1" applyFill="1" applyBorder="1" applyAlignment="1">
      <alignment horizontal="center" vertical="center"/>
    </xf>
    <xf numFmtId="0" fontId="44" fillId="0" borderId="0" xfId="3" applyFont="1" applyAlignment="1">
      <alignment horizontal="right" vertical="center"/>
    </xf>
    <xf numFmtId="3" fontId="46" fillId="0" borderId="0" xfId="2" applyNumberFormat="1" applyFont="1" applyAlignment="1">
      <alignment horizontal="right" vertical="center"/>
    </xf>
    <xf numFmtId="38" fontId="15" fillId="0" borderId="51" xfId="1" applyFont="1" applyBorder="1" applyAlignment="1" applyProtection="1">
      <alignment horizontal="right" vertical="center"/>
    </xf>
    <xf numFmtId="0" fontId="44" fillId="0" borderId="1" xfId="3" applyFont="1" applyBorder="1" applyAlignment="1">
      <alignment horizontal="right" vertical="center"/>
    </xf>
    <xf numFmtId="0" fontId="44" fillId="2" borderId="0" xfId="3" applyFont="1" applyFill="1" applyAlignment="1">
      <alignment horizontal="right" vertical="center"/>
    </xf>
    <xf numFmtId="0" fontId="36" fillId="0" borderId="30" xfId="0" applyFont="1" applyBorder="1">
      <alignment vertical="center"/>
    </xf>
    <xf numFmtId="0" fontId="10" fillId="0" borderId="29" xfId="0" applyFont="1" applyBorder="1">
      <alignment vertical="center"/>
    </xf>
    <xf numFmtId="0" fontId="19" fillId="4" borderId="29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 wrapText="1"/>
    </xf>
    <xf numFmtId="0" fontId="19" fillId="5" borderId="0" xfId="0" applyFont="1" applyFill="1" applyAlignment="1">
      <alignment horizontal="center" vertical="center"/>
    </xf>
    <xf numFmtId="0" fontId="22" fillId="0" borderId="0" xfId="0" applyFont="1" applyAlignment="1">
      <alignment vertical="center" textRotation="255"/>
    </xf>
    <xf numFmtId="0" fontId="18" fillId="0" borderId="0" xfId="5" applyFont="1" applyAlignment="1">
      <alignment horizontal="right"/>
    </xf>
    <xf numFmtId="0" fontId="21" fillId="5" borderId="33" xfId="0" applyFont="1" applyFill="1" applyBorder="1" applyAlignment="1">
      <alignment vertical="center" wrapText="1"/>
    </xf>
    <xf numFmtId="38" fontId="15" fillId="5" borderId="33" xfId="1" applyFont="1" applyFill="1" applyBorder="1" applyAlignment="1" applyProtection="1">
      <alignment horizontal="right" vertical="center"/>
    </xf>
    <xf numFmtId="0" fontId="19" fillId="5" borderId="33" xfId="0" applyFont="1" applyFill="1" applyBorder="1" applyAlignment="1">
      <alignment horizontal="center" vertical="center"/>
    </xf>
    <xf numFmtId="176" fontId="19" fillId="5" borderId="34" xfId="0" applyNumberFormat="1" applyFont="1" applyFill="1" applyBorder="1">
      <alignment vertical="center"/>
    </xf>
    <xf numFmtId="0" fontId="45" fillId="2" borderId="0" xfId="0" applyFont="1" applyFill="1" applyAlignment="1">
      <alignment horizontal="center" vertical="center"/>
    </xf>
    <xf numFmtId="0" fontId="4" fillId="0" borderId="41" xfId="0" applyFont="1" applyBorder="1">
      <alignment vertical="center"/>
    </xf>
    <xf numFmtId="0" fontId="22" fillId="0" borderId="3" xfId="0" applyFont="1" applyBorder="1" applyAlignment="1">
      <alignment vertical="center" textRotation="255"/>
    </xf>
    <xf numFmtId="0" fontId="16" fillId="4" borderId="47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textRotation="255"/>
    </xf>
    <xf numFmtId="0" fontId="6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45" fillId="2" borderId="20" xfId="0" applyNumberFormat="1" applyFont="1" applyFill="1" applyBorder="1" applyAlignment="1">
      <alignment horizontal="center" vertical="center"/>
    </xf>
    <xf numFmtId="176" fontId="45" fillId="2" borderId="38" xfId="0" applyNumberFormat="1" applyFont="1" applyFill="1" applyBorder="1" applyAlignment="1">
      <alignment horizontal="center" vertical="center"/>
    </xf>
    <xf numFmtId="176" fontId="45" fillId="2" borderId="50" xfId="0" applyNumberFormat="1" applyFont="1" applyFill="1" applyBorder="1" applyAlignment="1">
      <alignment horizontal="center" vertical="center"/>
    </xf>
    <xf numFmtId="176" fontId="45" fillId="2" borderId="32" xfId="0" applyNumberFormat="1" applyFont="1" applyFill="1" applyBorder="1" applyAlignment="1">
      <alignment horizontal="center" vertical="center"/>
    </xf>
    <xf numFmtId="176" fontId="45" fillId="2" borderId="33" xfId="0" applyNumberFormat="1" applyFont="1" applyFill="1" applyBorder="1" applyAlignment="1">
      <alignment horizontal="center" vertical="center"/>
    </xf>
    <xf numFmtId="176" fontId="45" fillId="2" borderId="3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76" fontId="45" fillId="2" borderId="0" xfId="0" applyNumberFormat="1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textRotation="255"/>
    </xf>
    <xf numFmtId="0" fontId="19" fillId="0" borderId="22" xfId="0" applyFont="1" applyBorder="1" applyAlignment="1">
      <alignment horizontal="center" vertical="center" textRotation="255"/>
    </xf>
    <xf numFmtId="176" fontId="26" fillId="5" borderId="33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center" vertical="center" textRotation="255"/>
    </xf>
    <xf numFmtId="49" fontId="10" fillId="0" borderId="41" xfId="0" applyNumberFormat="1" applyFont="1" applyBorder="1" applyAlignment="1">
      <alignment horizontal="center" vertical="center" shrinkToFit="1"/>
    </xf>
    <xf numFmtId="49" fontId="10" fillId="0" borderId="48" xfId="0" applyNumberFormat="1" applyFont="1" applyBorder="1" applyAlignment="1">
      <alignment horizontal="center" vertical="center" shrinkToFit="1"/>
    </xf>
    <xf numFmtId="176" fontId="26" fillId="5" borderId="33" xfId="0" applyNumberFormat="1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9" fillId="3" borderId="12" xfId="0" applyFont="1" applyFill="1" applyBorder="1" applyAlignment="1">
      <alignment horizontal="center" vertical="top"/>
    </xf>
    <xf numFmtId="0" fontId="16" fillId="3" borderId="11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center" vertical="center" textRotation="255"/>
    </xf>
    <xf numFmtId="0" fontId="19" fillId="0" borderId="20" xfId="0" applyFont="1" applyBorder="1" applyAlignment="1">
      <alignment horizontal="center" vertical="center" textRotation="255"/>
    </xf>
    <xf numFmtId="0" fontId="22" fillId="0" borderId="3" xfId="0" applyFont="1" applyBorder="1" applyAlignment="1">
      <alignment horizontal="center" vertical="center" textRotation="255"/>
    </xf>
    <xf numFmtId="176" fontId="26" fillId="5" borderId="9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176" fontId="26" fillId="5" borderId="9" xfId="0" quotePrefix="1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32" fillId="0" borderId="33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top"/>
    </xf>
    <xf numFmtId="0" fontId="14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6" xfId="0" applyFont="1" applyFill="1" applyBorder="1" applyAlignment="1">
      <alignment horizontal="center" vertical="top"/>
    </xf>
    <xf numFmtId="0" fontId="14" fillId="3" borderId="7" xfId="0" applyFont="1" applyFill="1" applyBorder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4" fillId="3" borderId="12" xfId="0" applyFont="1" applyFill="1" applyBorder="1" applyAlignment="1">
      <alignment horizontal="center" vertical="top"/>
    </xf>
    <xf numFmtId="0" fontId="16" fillId="3" borderId="5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6">
    <cellStyle name="桁区切り" xfId="1" builtinId="6"/>
    <cellStyle name="標準" xfId="0" builtinId="0"/>
    <cellStyle name="標準 2 2" xfId="3" xr:uid="{86FDA2DC-9EDD-410B-BDD4-7A3B81944A4F}"/>
    <cellStyle name="標準 3" xfId="2" xr:uid="{C081F56B-E8AC-471D-9FFA-77EA5D525603}"/>
    <cellStyle name="標準 6" xfId="5" xr:uid="{7257794B-B5EF-4D87-983A-429855B30326}"/>
    <cellStyle name="標準_ユニオン" xfId="4" xr:uid="{36B1D2F1-139E-44C9-815C-B6927A7BAE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don-kouenkai1996@donguri.or.jp?subject=&#12518;&#12491;&#12458;&#12531;&#12398;&#27880;&#25991;&#12395;&#12388;&#12356;&#12390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3925980</xdr:colOff>
      <xdr:row>0</xdr:row>
      <xdr:rowOff>157162</xdr:rowOff>
    </xdr:from>
    <xdr:to>
      <xdr:col>9</xdr:col>
      <xdr:colOff>802342</xdr:colOff>
      <xdr:row>2</xdr:row>
      <xdr:rowOff>294313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7B42170-34D4-43F5-A697-FDBF4E1AC29E}"/>
            </a:ext>
          </a:extLst>
        </xdr:cNvPr>
        <xdr:cNvSpPr txBox="1">
          <a:spLocks noChangeArrowheads="1"/>
        </xdr:cNvSpPr>
      </xdr:nvSpPr>
      <xdr:spPr bwMode="auto">
        <a:xfrm>
          <a:off x="5251860" y="157162"/>
          <a:ext cx="10348522" cy="975351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6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　夏のユニオン申込書</a:t>
          </a: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ＭＳ Ｐ明朝"/>
              <a:cs typeface="Times New Roman"/>
            </a:rPr>
            <a:t> </a:t>
          </a:r>
          <a:endParaRPr lang="ja-JP" altLang="en-US" sz="1050" b="0" i="0" u="none" strike="noStrike" baseline="0">
            <a:solidFill>
              <a:srgbClr val="000000"/>
            </a:solidFill>
            <a:latin typeface="ＭＳ Ｐ明朝"/>
            <a:ea typeface="ＭＳ Ｐ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/>
            <a:ea typeface="ＭＳ Ｐ明朝"/>
            <a:cs typeface="Times New Roman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166686</xdr:colOff>
      <xdr:row>130</xdr:row>
      <xdr:rowOff>419100</xdr:rowOff>
    </xdr:from>
    <xdr:to>
      <xdr:col>12</xdr:col>
      <xdr:colOff>2514600</xdr:colOff>
      <xdr:row>133</xdr:row>
      <xdr:rowOff>85725</xdr:rowOff>
    </xdr:to>
    <xdr:sp macro="" textlink="">
      <xdr:nvSpPr>
        <xdr:cNvPr id="3" name="Text 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EAE11-06B6-4024-903D-5244C9408815}"/>
            </a:ext>
          </a:extLst>
        </xdr:cNvPr>
        <xdr:cNvSpPr txBox="1">
          <a:spLocks noChangeArrowheads="1"/>
        </xdr:cNvSpPr>
      </xdr:nvSpPr>
      <xdr:spPr bwMode="auto">
        <a:xfrm>
          <a:off x="14355126" y="119085360"/>
          <a:ext cx="12772074" cy="3476625"/>
        </a:xfrm>
        <a:prstGeom prst="round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75600" tIns="72000" rIns="75600" bIns="7200" anchor="ctr" upright="1"/>
        <a:lstStyle/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mail:don-kouenkai1996@donguri.or.jp</a:t>
          </a:r>
        </a:p>
        <a:p>
          <a:pPr algn="ctr" rtl="0">
            <a:defRPr sz="1000"/>
          </a:pPr>
          <a:r>
            <a:rPr lang="en-US" altLang="ja-JP" sz="5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lang="ja-JP" altLang="en-US" sz="5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：04</a:t>
          </a:r>
          <a:r>
            <a:rPr lang="en-US" altLang="ja-JP" sz="5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lang="ja-JP" altLang="en-US" sz="5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lang="en-US" altLang="ja-JP" sz="5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276-5315</a:t>
          </a:r>
          <a:r>
            <a:rPr lang="ja-JP" altLang="en-US" sz="5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3</xdr:col>
      <xdr:colOff>604375</xdr:colOff>
      <xdr:row>16</xdr:row>
      <xdr:rowOff>140075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B28577A6-5013-4723-A481-047045417324}"/>
            </a:ext>
          </a:extLst>
        </xdr:cNvPr>
        <xdr:cNvSpPr txBox="1">
          <a:spLocks noChangeArrowheads="1"/>
        </xdr:cNvSpPr>
      </xdr:nvSpPr>
      <xdr:spPr bwMode="auto">
        <a:xfrm>
          <a:off x="274320" y="3611880"/>
          <a:ext cx="1655935" cy="6048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№1</a:t>
          </a:r>
          <a:endParaRPr lang="ja-JP" altLang="en-US" sz="4800"/>
        </a:p>
      </xdr:txBody>
    </xdr:sp>
    <xdr:clientData/>
  </xdr:twoCellAnchor>
  <xdr:twoCellAnchor>
    <xdr:from>
      <xdr:col>3</xdr:col>
      <xdr:colOff>4385983</xdr:colOff>
      <xdr:row>3</xdr:row>
      <xdr:rowOff>159125</xdr:rowOff>
    </xdr:from>
    <xdr:to>
      <xdr:col>10</xdr:col>
      <xdr:colOff>1024218</xdr:colOff>
      <xdr:row>7</xdr:row>
      <xdr:rowOff>127000</xdr:rowOff>
    </xdr:to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895F0F71-399A-487C-99A5-44843242ED9A}"/>
            </a:ext>
          </a:extLst>
        </xdr:cNvPr>
        <xdr:cNvSpPr txBox="1">
          <a:spLocks noChangeArrowheads="1"/>
        </xdr:cNvSpPr>
      </xdr:nvSpPr>
      <xdr:spPr bwMode="auto">
        <a:xfrm>
          <a:off x="5711863" y="1317365"/>
          <a:ext cx="16374035" cy="108801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受付期間：６月２６日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金）～７月１６日（木）１７時まで</a:t>
          </a:r>
          <a:endParaRPr lang="ja-JP" altLang="en-US" sz="14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</a:t>
          </a:r>
          <a:endParaRPr lang="ja-JP" altLang="en-US"/>
        </a:p>
      </xdr:txBody>
    </xdr:sp>
    <xdr:clientData/>
  </xdr:twoCellAnchor>
  <xdr:twoCellAnchor>
    <xdr:from>
      <xdr:col>1</xdr:col>
      <xdr:colOff>357188</xdr:colOff>
      <xdr:row>61</xdr:row>
      <xdr:rowOff>0</xdr:rowOff>
    </xdr:from>
    <xdr:to>
      <xdr:col>3</xdr:col>
      <xdr:colOff>888547</xdr:colOff>
      <xdr:row>61</xdr:row>
      <xdr:rowOff>990601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4B0629C5-D671-44E5-8134-2360E74FFCB1}"/>
            </a:ext>
          </a:extLst>
        </xdr:cNvPr>
        <xdr:cNvSpPr txBox="1">
          <a:spLocks noChangeArrowheads="1"/>
        </xdr:cNvSpPr>
      </xdr:nvSpPr>
      <xdr:spPr bwMode="auto">
        <a:xfrm>
          <a:off x="631508" y="42070020"/>
          <a:ext cx="1582919" cy="9906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5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№2</a:t>
          </a:r>
          <a:endParaRPr lang="ja-JP" altLang="en-US" sz="5400"/>
        </a:p>
      </xdr:txBody>
    </xdr:sp>
    <xdr:clientData/>
  </xdr:twoCellAnchor>
  <xdr:twoCellAnchor>
    <xdr:from>
      <xdr:col>2</xdr:col>
      <xdr:colOff>6666</xdr:colOff>
      <xdr:row>93</xdr:row>
      <xdr:rowOff>214313</xdr:rowOff>
    </xdr:from>
    <xdr:to>
      <xdr:col>3</xdr:col>
      <xdr:colOff>1181100</xdr:colOff>
      <xdr:row>94</xdr:row>
      <xdr:rowOff>114300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150C6135-4C94-4201-936A-A77A90128E45}"/>
            </a:ext>
          </a:extLst>
        </xdr:cNvPr>
        <xdr:cNvSpPr txBox="1">
          <a:spLocks noChangeArrowheads="1"/>
        </xdr:cNvSpPr>
      </xdr:nvSpPr>
      <xdr:spPr bwMode="auto">
        <a:xfrm>
          <a:off x="722946" y="78159293"/>
          <a:ext cx="1784034" cy="10277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5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№３</a:t>
          </a:r>
          <a:endParaRPr lang="ja-JP" altLang="en-US" sz="5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7DEE-D1A5-4182-8CE9-83B98C02BDD5}">
  <sheetPr>
    <tabColor theme="5" tint="0.39997558519241921"/>
  </sheetPr>
  <dimension ref="B1:S214"/>
  <sheetViews>
    <sheetView showGridLines="0" tabSelected="1" view="pageBreakPreview" zoomScale="40" zoomScaleNormal="68" zoomScaleSheetLayoutView="40" zoomScalePageLayoutView="48" workbookViewId="0">
      <selection activeCell="M68" sqref="M68"/>
    </sheetView>
  </sheetViews>
  <sheetFormatPr defaultColWidth="8.875" defaultRowHeight="13.5" x14ac:dyDescent="0.15"/>
  <cols>
    <col min="1" max="1" width="4" style="4" customWidth="1"/>
    <col min="2" max="2" width="6.5" style="4" customWidth="1"/>
    <col min="3" max="3" width="8.875" style="4" customWidth="1"/>
    <col min="4" max="4" width="91.125" style="4" customWidth="1"/>
    <col min="5" max="5" width="25.625" style="4" bestFit="1" customWidth="1"/>
    <col min="6" max="6" width="26.125" style="4" customWidth="1"/>
    <col min="7" max="7" width="38.375" style="4" customWidth="1"/>
    <col min="8" max="8" width="6.375" style="4" customWidth="1"/>
    <col min="9" max="9" width="8.875" style="4" customWidth="1"/>
    <col min="10" max="10" width="91.375" style="4" customWidth="1"/>
    <col min="11" max="11" width="25.625" style="37" bestFit="1" customWidth="1"/>
    <col min="12" max="12" width="26.125" style="4" customWidth="1"/>
    <col min="13" max="13" width="42.375" style="4" customWidth="1"/>
    <col min="14" max="14" width="8.25" style="64" customWidth="1"/>
    <col min="15" max="15" width="20.375" style="4" customWidth="1"/>
    <col min="16" max="16" width="9" style="4" customWidth="1"/>
    <col min="17" max="16384" width="8.875" style="4"/>
  </cols>
  <sheetData>
    <row r="1" spans="3:15" ht="43.5" customHeight="1" x14ac:dyDescent="0.15"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3"/>
      <c r="O1" s="1"/>
    </row>
    <row r="2" spans="3:15" ht="23.25" customHeight="1" x14ac:dyDescent="0.15">
      <c r="C2" s="5"/>
      <c r="D2" s="1"/>
      <c r="E2" s="1"/>
      <c r="F2" s="1"/>
      <c r="G2" s="1"/>
      <c r="H2" s="1"/>
      <c r="I2" s="1"/>
      <c r="J2" s="1"/>
      <c r="K2" s="2"/>
      <c r="L2" s="1"/>
      <c r="M2" s="1"/>
      <c r="N2" s="3"/>
      <c r="O2" s="1"/>
    </row>
    <row r="3" spans="3:15" ht="25.5" customHeight="1" x14ac:dyDescent="0.15">
      <c r="C3" s="1"/>
      <c r="D3" s="1"/>
      <c r="E3" s="1"/>
      <c r="F3" s="1"/>
      <c r="G3" s="1"/>
      <c r="H3" s="1"/>
      <c r="I3" s="1"/>
      <c r="J3" s="1"/>
      <c r="K3" s="2"/>
      <c r="L3" s="1"/>
      <c r="M3" s="1"/>
      <c r="N3" s="3"/>
      <c r="O3" s="1"/>
    </row>
    <row r="4" spans="3:15" ht="15" customHeight="1" x14ac:dyDescent="0.15"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3"/>
      <c r="O4" s="1"/>
    </row>
    <row r="5" spans="3:15" ht="15" customHeight="1" x14ac:dyDescent="0.15">
      <c r="C5" s="1"/>
      <c r="D5" s="1"/>
      <c r="E5" s="1"/>
      <c r="F5" s="1"/>
      <c r="G5" s="1"/>
      <c r="H5" s="1"/>
      <c r="I5" s="1"/>
      <c r="J5" s="1"/>
      <c r="K5" s="2"/>
      <c r="L5" s="1"/>
      <c r="M5" s="1"/>
      <c r="N5" s="3"/>
      <c r="O5" s="1"/>
    </row>
    <row r="6" spans="3:15" ht="15" customHeight="1" x14ac:dyDescent="0.15">
      <c r="C6" s="1"/>
      <c r="D6" s="1"/>
      <c r="E6" s="1"/>
      <c r="F6" s="1"/>
      <c r="G6" s="1"/>
      <c r="H6" s="1"/>
      <c r="I6" s="1"/>
      <c r="J6" s="1"/>
      <c r="K6" s="2"/>
      <c r="L6" s="1"/>
      <c r="M6" s="1"/>
      <c r="N6" s="3"/>
      <c r="O6" s="1"/>
    </row>
    <row r="7" spans="3:15" ht="43.5" customHeight="1" x14ac:dyDescent="0.15">
      <c r="C7" s="1"/>
      <c r="D7" s="1"/>
      <c r="E7" s="1"/>
      <c r="F7" s="1"/>
      <c r="G7" s="1"/>
      <c r="H7" s="1"/>
      <c r="I7" s="1"/>
      <c r="J7" s="1"/>
      <c r="K7" s="2"/>
      <c r="L7" s="1"/>
      <c r="M7" s="1"/>
      <c r="N7" s="3"/>
      <c r="O7" s="1"/>
    </row>
    <row r="8" spans="3:15" ht="15" customHeight="1" x14ac:dyDescent="0.15">
      <c r="C8" s="1"/>
      <c r="D8" s="1"/>
      <c r="E8" s="1"/>
      <c r="F8" s="1"/>
      <c r="G8" s="1"/>
      <c r="H8" s="1"/>
      <c r="I8" s="1"/>
      <c r="J8" s="1"/>
      <c r="K8" s="2"/>
      <c r="L8" s="1"/>
      <c r="M8" s="1"/>
      <c r="N8" s="3"/>
      <c r="O8" s="1"/>
    </row>
    <row r="9" spans="3:15" ht="15" customHeight="1" thickBot="1" x14ac:dyDescent="0.2">
      <c r="C9" s="1"/>
      <c r="D9" s="1"/>
      <c r="E9" s="1"/>
      <c r="F9" s="1"/>
      <c r="G9" s="1"/>
      <c r="H9" s="1"/>
      <c r="I9" s="1"/>
      <c r="J9" s="1"/>
      <c r="K9" s="2"/>
      <c r="L9" s="1"/>
      <c r="M9" s="1"/>
      <c r="N9" s="3"/>
      <c r="O9" s="1"/>
    </row>
    <row r="10" spans="3:15" ht="15" customHeight="1" x14ac:dyDescent="0.15">
      <c r="C10" s="1"/>
      <c r="D10" s="304" t="s">
        <v>0</v>
      </c>
      <c r="E10" s="305" t="s">
        <v>1</v>
      </c>
      <c r="F10" s="6"/>
      <c r="G10" s="306" t="s">
        <v>2</v>
      </c>
      <c r="H10" s="307"/>
      <c r="I10" s="307"/>
      <c r="J10" s="307"/>
      <c r="K10" s="307"/>
      <c r="L10" s="307"/>
      <c r="M10" s="307"/>
      <c r="N10" s="3"/>
      <c r="O10" s="1"/>
    </row>
    <row r="11" spans="3:15" ht="15" customHeight="1" thickBot="1" x14ac:dyDescent="0.2">
      <c r="C11" s="1"/>
      <c r="D11" s="304"/>
      <c r="E11" s="305"/>
      <c r="F11" s="7"/>
      <c r="G11" s="306"/>
      <c r="H11" s="307"/>
      <c r="I11" s="307"/>
      <c r="J11" s="307"/>
      <c r="K11" s="307"/>
      <c r="L11" s="307"/>
      <c r="M11" s="307"/>
      <c r="N11" s="3"/>
      <c r="O11" s="1"/>
    </row>
    <row r="12" spans="3:15" ht="15" customHeight="1" x14ac:dyDescent="0.15">
      <c r="C12" s="1"/>
      <c r="D12" s="304"/>
      <c r="E12" s="8"/>
      <c r="F12" s="8"/>
      <c r="G12" s="8"/>
      <c r="H12" s="8"/>
      <c r="I12" s="8"/>
      <c r="J12" s="8"/>
      <c r="K12" s="9"/>
      <c r="L12" s="8"/>
      <c r="M12" s="8"/>
      <c r="N12" s="3"/>
      <c r="O12" s="1"/>
    </row>
    <row r="13" spans="3:15" ht="15" customHeight="1" x14ac:dyDescent="0.15">
      <c r="C13" s="1"/>
      <c r="D13" s="304"/>
      <c r="E13" s="308" t="s">
        <v>3</v>
      </c>
      <c r="F13" s="307" t="s">
        <v>4</v>
      </c>
      <c r="G13" s="307"/>
      <c r="H13" s="307"/>
      <c r="I13" s="307"/>
      <c r="J13" s="307"/>
      <c r="K13" s="307"/>
      <c r="L13" s="307"/>
      <c r="M13" s="307"/>
      <c r="N13" s="3"/>
      <c r="O13" s="1"/>
    </row>
    <row r="14" spans="3:15" ht="15" customHeight="1" x14ac:dyDescent="0.15">
      <c r="C14" s="1"/>
      <c r="D14" s="1"/>
      <c r="E14" s="308"/>
      <c r="F14" s="307"/>
      <c r="G14" s="307"/>
      <c r="H14" s="307"/>
      <c r="I14" s="307"/>
      <c r="J14" s="307"/>
      <c r="K14" s="307"/>
      <c r="L14" s="307"/>
      <c r="M14" s="307"/>
      <c r="N14" s="3"/>
      <c r="O14" s="1"/>
    </row>
    <row r="15" spans="3:15" ht="15" customHeight="1" x14ac:dyDescent="0.15">
      <c r="C15" s="1"/>
      <c r="D15" s="5"/>
      <c r="E15" s="1"/>
      <c r="F15" s="1"/>
      <c r="G15" s="1"/>
      <c r="H15" s="1"/>
      <c r="I15" s="1"/>
      <c r="J15" s="1"/>
      <c r="K15" s="5"/>
      <c r="L15" s="1"/>
      <c r="M15" s="1"/>
      <c r="N15" s="3"/>
      <c r="O15" s="1"/>
    </row>
    <row r="16" spans="3:15" ht="21.75" customHeight="1" x14ac:dyDescent="0.15">
      <c r="C16" s="1"/>
      <c r="D16" s="1"/>
      <c r="E16" s="1"/>
      <c r="F16" s="1"/>
      <c r="G16" s="1"/>
      <c r="H16" s="1"/>
      <c r="I16" s="1"/>
      <c r="J16" s="1"/>
      <c r="K16" s="2"/>
      <c r="L16" s="1"/>
      <c r="M16" s="1"/>
      <c r="N16" s="3"/>
      <c r="O16" s="1"/>
    </row>
    <row r="17" spans="2:15" ht="22.9" customHeight="1" x14ac:dyDescent="0.15">
      <c r="C17" s="1"/>
      <c r="D17" s="1"/>
      <c r="E17" s="1"/>
      <c r="F17" s="1"/>
      <c r="G17" s="1"/>
      <c r="H17" s="1"/>
      <c r="I17" s="1"/>
      <c r="J17" s="1"/>
      <c r="K17" s="2" t="s">
        <v>5</v>
      </c>
      <c r="L17" s="1"/>
      <c r="M17" s="1"/>
      <c r="N17" s="3"/>
      <c r="O17" s="1"/>
    </row>
    <row r="18" spans="2:15" s="1" customFormat="1" ht="40.9" customHeight="1" x14ac:dyDescent="0.15">
      <c r="C18" s="289" t="s">
        <v>6</v>
      </c>
      <c r="D18" s="290"/>
      <c r="E18" s="10"/>
      <c r="F18" s="10"/>
      <c r="G18" s="10"/>
      <c r="H18" s="10"/>
      <c r="I18" s="11"/>
      <c r="J18" s="12" t="s">
        <v>7</v>
      </c>
      <c r="K18" s="13"/>
      <c r="L18" s="13"/>
      <c r="M18" s="14"/>
      <c r="N18" s="15"/>
      <c r="O18" s="16"/>
    </row>
    <row r="19" spans="2:15" s="1" customFormat="1" ht="56.25" customHeight="1" x14ac:dyDescent="0.15">
      <c r="C19" s="17"/>
      <c r="D19" s="284"/>
      <c r="E19" s="284"/>
      <c r="F19" s="284"/>
      <c r="G19" s="284"/>
      <c r="H19" s="284"/>
      <c r="I19" s="285"/>
      <c r="J19" s="286" t="s">
        <v>8</v>
      </c>
      <c r="K19" s="287"/>
      <c r="L19" s="287"/>
      <c r="M19" s="288"/>
      <c r="N19" s="15"/>
      <c r="O19" s="16"/>
    </row>
    <row r="20" spans="2:15" s="1" customFormat="1" ht="39" customHeight="1" x14ac:dyDescent="0.15">
      <c r="C20" s="289" t="s">
        <v>9</v>
      </c>
      <c r="D20" s="290"/>
      <c r="E20" s="291"/>
      <c r="F20" s="291"/>
      <c r="G20" s="291"/>
      <c r="H20" s="291"/>
      <c r="I20" s="292"/>
      <c r="J20" s="18" t="s">
        <v>10</v>
      </c>
      <c r="K20" s="19"/>
      <c r="L20" s="19"/>
      <c r="M20" s="20"/>
      <c r="N20" s="15"/>
      <c r="O20" s="16"/>
    </row>
    <row r="21" spans="2:15" s="1" customFormat="1" ht="37.5" customHeight="1" x14ac:dyDescent="0.15">
      <c r="C21" s="17"/>
      <c r="D21" s="21"/>
      <c r="E21" s="293"/>
      <c r="F21" s="293"/>
      <c r="G21" s="293"/>
      <c r="H21" s="293"/>
      <c r="I21" s="294"/>
      <c r="J21" s="22" t="s">
        <v>11</v>
      </c>
      <c r="K21" s="23"/>
      <c r="L21" s="23"/>
      <c r="M21" s="24"/>
      <c r="N21" s="15"/>
      <c r="O21" s="16"/>
    </row>
    <row r="22" spans="2:15" s="1" customFormat="1" ht="21" customHeight="1" x14ac:dyDescent="0.15">
      <c r="C22" s="289" t="s">
        <v>12</v>
      </c>
      <c r="D22" s="290"/>
      <c r="E22" s="297"/>
      <c r="F22" s="297"/>
      <c r="G22" s="297"/>
      <c r="H22" s="297"/>
      <c r="I22" s="298"/>
      <c r="J22" s="301" t="s">
        <v>13</v>
      </c>
      <c r="K22" s="302"/>
      <c r="L22" s="302"/>
      <c r="M22" s="303"/>
      <c r="N22" s="25"/>
      <c r="O22" s="2"/>
    </row>
    <row r="23" spans="2:15" s="1" customFormat="1" ht="21" customHeight="1" x14ac:dyDescent="0.15">
      <c r="C23" s="295"/>
      <c r="D23" s="296"/>
      <c r="E23" s="299"/>
      <c r="F23" s="299"/>
      <c r="G23" s="299"/>
      <c r="H23" s="299"/>
      <c r="I23" s="300"/>
      <c r="J23" s="272"/>
      <c r="K23" s="273"/>
      <c r="L23" s="273"/>
      <c r="M23" s="274"/>
      <c r="N23" s="25"/>
      <c r="O23" s="2"/>
    </row>
    <row r="24" spans="2:15" s="1" customFormat="1" ht="34.5" customHeight="1" x14ac:dyDescent="0.15">
      <c r="C24" s="269"/>
      <c r="D24" s="270"/>
      <c r="E24" s="270"/>
      <c r="F24" s="270"/>
      <c r="G24" s="270"/>
      <c r="H24" s="270"/>
      <c r="I24" s="271"/>
      <c r="J24" s="272" t="s">
        <v>14</v>
      </c>
      <c r="K24" s="273"/>
      <c r="L24" s="273"/>
      <c r="M24" s="274"/>
      <c r="N24" s="25"/>
      <c r="O24" s="2"/>
    </row>
    <row r="25" spans="2:15" s="1" customFormat="1" ht="5.25" customHeight="1" x14ac:dyDescent="0.15">
      <c r="C25" s="17"/>
      <c r="D25" s="21"/>
      <c r="E25" s="21"/>
      <c r="F25" s="21"/>
      <c r="G25" s="21"/>
      <c r="H25" s="21"/>
      <c r="I25" s="26"/>
      <c r="J25" s="27"/>
      <c r="K25" s="28"/>
      <c r="L25" s="28"/>
      <c r="M25" s="29"/>
      <c r="N25" s="25"/>
      <c r="O25" s="2"/>
    </row>
    <row r="26" spans="2:15" s="1" customFormat="1" ht="30" customHeight="1" thickBot="1" x14ac:dyDescent="0.2">
      <c r="K26" s="2"/>
      <c r="N26" s="3"/>
    </row>
    <row r="27" spans="2:15" s="37" customFormat="1" ht="47.25" customHeight="1" thickBot="1" x14ac:dyDescent="0.2">
      <c r="B27" s="30"/>
      <c r="C27" s="31" t="s">
        <v>15</v>
      </c>
      <c r="D27" s="32" t="s">
        <v>16</v>
      </c>
      <c r="E27" s="32" t="s">
        <v>17</v>
      </c>
      <c r="F27" s="32" t="s">
        <v>18</v>
      </c>
      <c r="G27" s="33" t="s">
        <v>19</v>
      </c>
      <c r="H27" s="34"/>
      <c r="I27" s="31" t="s">
        <v>20</v>
      </c>
      <c r="J27" s="32" t="s">
        <v>21</v>
      </c>
      <c r="K27" s="32" t="s">
        <v>22</v>
      </c>
      <c r="L27" s="32" t="s">
        <v>23</v>
      </c>
      <c r="M27" s="33" t="s">
        <v>19</v>
      </c>
      <c r="N27" s="35"/>
      <c r="O27" s="36"/>
    </row>
    <row r="28" spans="2:15" ht="81" customHeight="1" x14ac:dyDescent="0.15">
      <c r="B28" s="259" t="s">
        <v>24</v>
      </c>
      <c r="C28" s="38">
        <v>1</v>
      </c>
      <c r="D28" s="39" t="s">
        <v>25</v>
      </c>
      <c r="E28" s="40">
        <v>860</v>
      </c>
      <c r="F28" s="41"/>
      <c r="G28" s="42">
        <f>E28*F28</f>
        <v>0</v>
      </c>
      <c r="H28" s="276" t="s">
        <v>24</v>
      </c>
      <c r="I28" s="44">
        <v>32</v>
      </c>
      <c r="J28" s="45" t="s">
        <v>26</v>
      </c>
      <c r="K28" s="40">
        <v>1220</v>
      </c>
      <c r="L28" s="41"/>
      <c r="M28" s="42">
        <f>K28*L28</f>
        <v>0</v>
      </c>
      <c r="N28" s="46"/>
      <c r="O28" s="47"/>
    </row>
    <row r="29" spans="2:15" ht="81" customHeight="1" x14ac:dyDescent="0.15">
      <c r="B29" s="275"/>
      <c r="C29" s="49">
        <v>2</v>
      </c>
      <c r="D29" s="39" t="s">
        <v>27</v>
      </c>
      <c r="E29" s="50">
        <v>1290</v>
      </c>
      <c r="F29" s="41"/>
      <c r="G29" s="51">
        <f>E29*F29</f>
        <v>0</v>
      </c>
      <c r="H29" s="277"/>
      <c r="I29" s="53">
        <v>33</v>
      </c>
      <c r="J29" s="54" t="s">
        <v>28</v>
      </c>
      <c r="K29" s="50">
        <v>1770</v>
      </c>
      <c r="L29" s="41"/>
      <c r="M29" s="42">
        <f>K29*L29</f>
        <v>0</v>
      </c>
      <c r="N29" s="46"/>
      <c r="O29" s="47"/>
    </row>
    <row r="30" spans="2:15" ht="81" customHeight="1" x14ac:dyDescent="0.15">
      <c r="B30" s="275"/>
      <c r="C30" s="49">
        <v>3</v>
      </c>
      <c r="D30" s="55" t="s">
        <v>29</v>
      </c>
      <c r="E30" s="50">
        <v>1620</v>
      </c>
      <c r="F30" s="41"/>
      <c r="G30" s="51">
        <f>E30*F30</f>
        <v>0</v>
      </c>
      <c r="H30" s="275"/>
      <c r="I30" s="56">
        <v>34</v>
      </c>
      <c r="J30" s="57" t="s">
        <v>30</v>
      </c>
      <c r="K30" s="50">
        <v>840</v>
      </c>
      <c r="L30" s="41"/>
      <c r="M30" s="42">
        <f t="shared" ref="M30:M53" si="0">K30*L30</f>
        <v>0</v>
      </c>
      <c r="N30" s="46"/>
      <c r="O30" s="47"/>
    </row>
    <row r="31" spans="2:15" ht="81" customHeight="1" x14ac:dyDescent="0.15">
      <c r="B31" s="275"/>
      <c r="C31" s="49">
        <v>4</v>
      </c>
      <c r="D31" s="57" t="s">
        <v>31</v>
      </c>
      <c r="E31" s="50">
        <v>1080</v>
      </c>
      <c r="F31" s="41"/>
      <c r="G31" s="51">
        <f t="shared" ref="G31:G57" si="1">E31*F31</f>
        <v>0</v>
      </c>
      <c r="H31" s="275"/>
      <c r="I31" s="44">
        <v>35</v>
      </c>
      <c r="J31" s="58" t="s">
        <v>32</v>
      </c>
      <c r="K31" s="40">
        <v>860</v>
      </c>
      <c r="L31" s="41"/>
      <c r="M31" s="42">
        <f t="shared" si="0"/>
        <v>0</v>
      </c>
      <c r="N31" s="46"/>
      <c r="O31" s="47"/>
    </row>
    <row r="32" spans="2:15" ht="81" customHeight="1" x14ac:dyDescent="0.15">
      <c r="B32" s="275"/>
      <c r="C32" s="49">
        <v>5</v>
      </c>
      <c r="D32" s="57" t="s">
        <v>33</v>
      </c>
      <c r="E32" s="50">
        <v>1510</v>
      </c>
      <c r="F32" s="41"/>
      <c r="G32" s="51">
        <f t="shared" si="1"/>
        <v>0</v>
      </c>
      <c r="H32" s="275"/>
      <c r="I32" s="53">
        <v>36</v>
      </c>
      <c r="J32" s="45" t="s">
        <v>34</v>
      </c>
      <c r="K32" s="50">
        <v>850</v>
      </c>
      <c r="L32" s="41"/>
      <c r="M32" s="42">
        <f t="shared" si="0"/>
        <v>0</v>
      </c>
      <c r="N32" s="46"/>
      <c r="O32" s="47"/>
    </row>
    <row r="33" spans="2:15" ht="81" customHeight="1" x14ac:dyDescent="0.15">
      <c r="B33" s="275"/>
      <c r="C33" s="49">
        <v>6</v>
      </c>
      <c r="D33" s="39" t="s">
        <v>35</v>
      </c>
      <c r="E33" s="50">
        <v>1330</v>
      </c>
      <c r="F33" s="41"/>
      <c r="G33" s="51">
        <f t="shared" si="1"/>
        <v>0</v>
      </c>
      <c r="H33" s="275"/>
      <c r="I33" s="53">
        <v>37</v>
      </c>
      <c r="J33" s="39" t="s">
        <v>36</v>
      </c>
      <c r="K33" s="50">
        <v>1380</v>
      </c>
      <c r="L33" s="41"/>
      <c r="M33" s="42">
        <f t="shared" si="0"/>
        <v>0</v>
      </c>
      <c r="N33" s="46"/>
      <c r="O33" s="47"/>
    </row>
    <row r="34" spans="2:15" ht="81" customHeight="1" x14ac:dyDescent="0.15">
      <c r="B34" s="275"/>
      <c r="C34" s="49">
        <v>7</v>
      </c>
      <c r="D34" s="59" t="s">
        <v>37</v>
      </c>
      <c r="E34" s="50">
        <v>2260</v>
      </c>
      <c r="F34" s="41"/>
      <c r="G34" s="51">
        <f t="shared" si="1"/>
        <v>0</v>
      </c>
      <c r="H34" s="275"/>
      <c r="I34" s="53">
        <v>38</v>
      </c>
      <c r="J34" s="39" t="s">
        <v>38</v>
      </c>
      <c r="K34" s="50">
        <v>1150</v>
      </c>
      <c r="L34" s="41"/>
      <c r="M34" s="42">
        <f t="shared" si="0"/>
        <v>0</v>
      </c>
      <c r="N34" s="46"/>
      <c r="O34" s="47"/>
    </row>
    <row r="35" spans="2:15" ht="81" customHeight="1" x14ac:dyDescent="0.15">
      <c r="B35" s="275"/>
      <c r="C35" s="49">
        <v>8</v>
      </c>
      <c r="D35" s="59" t="s">
        <v>39</v>
      </c>
      <c r="E35" s="50">
        <v>1200</v>
      </c>
      <c r="F35" s="41"/>
      <c r="G35" s="51">
        <f t="shared" si="1"/>
        <v>0</v>
      </c>
      <c r="H35" s="275"/>
      <c r="I35" s="53">
        <v>39</v>
      </c>
      <c r="J35" s="55" t="s">
        <v>40</v>
      </c>
      <c r="K35" s="50">
        <v>1730</v>
      </c>
      <c r="L35" s="41"/>
      <c r="M35" s="42">
        <f t="shared" si="0"/>
        <v>0</v>
      </c>
      <c r="N35" s="46"/>
      <c r="O35" s="47"/>
    </row>
    <row r="36" spans="2:15" ht="81" customHeight="1" x14ac:dyDescent="0.15">
      <c r="B36" s="275"/>
      <c r="C36" s="49">
        <v>9</v>
      </c>
      <c r="D36" s="60" t="s">
        <v>41</v>
      </c>
      <c r="E36" s="50">
        <v>1290</v>
      </c>
      <c r="F36" s="41"/>
      <c r="G36" s="51">
        <f t="shared" si="1"/>
        <v>0</v>
      </c>
      <c r="H36" s="275"/>
      <c r="I36" s="53">
        <v>40</v>
      </c>
      <c r="J36" s="54" t="s">
        <v>42</v>
      </c>
      <c r="K36" s="50">
        <v>1300</v>
      </c>
      <c r="L36" s="41"/>
      <c r="M36" s="42">
        <f t="shared" si="0"/>
        <v>0</v>
      </c>
      <c r="N36" s="46"/>
      <c r="O36" s="47"/>
    </row>
    <row r="37" spans="2:15" ht="81" customHeight="1" x14ac:dyDescent="0.15">
      <c r="B37" s="275"/>
      <c r="C37" s="49">
        <v>10</v>
      </c>
      <c r="D37" s="39" t="s">
        <v>43</v>
      </c>
      <c r="E37" s="50">
        <v>1080</v>
      </c>
      <c r="F37" s="41"/>
      <c r="G37" s="51">
        <f t="shared" si="1"/>
        <v>0</v>
      </c>
      <c r="H37" s="275"/>
      <c r="I37" s="53">
        <v>41</v>
      </c>
      <c r="J37" s="39" t="s">
        <v>44</v>
      </c>
      <c r="K37" s="50">
        <v>1600</v>
      </c>
      <c r="L37" s="41"/>
      <c r="M37" s="42">
        <f t="shared" si="0"/>
        <v>0</v>
      </c>
      <c r="N37" s="46"/>
      <c r="O37" s="47"/>
    </row>
    <row r="38" spans="2:15" ht="81" customHeight="1" x14ac:dyDescent="0.15">
      <c r="B38" s="275"/>
      <c r="C38" s="49">
        <v>11</v>
      </c>
      <c r="D38" s="57" t="s">
        <v>45</v>
      </c>
      <c r="E38" s="50">
        <v>1580</v>
      </c>
      <c r="F38" s="41"/>
      <c r="G38" s="51">
        <f t="shared" si="1"/>
        <v>0</v>
      </c>
      <c r="H38" s="275"/>
      <c r="I38" s="53">
        <v>42</v>
      </c>
      <c r="J38" s="45" t="s">
        <v>46</v>
      </c>
      <c r="K38" s="50">
        <v>1200</v>
      </c>
      <c r="L38" s="41"/>
      <c r="M38" s="42">
        <f t="shared" si="0"/>
        <v>0</v>
      </c>
      <c r="N38" s="46"/>
      <c r="O38" s="47"/>
    </row>
    <row r="39" spans="2:15" ht="81" customHeight="1" x14ac:dyDescent="0.15">
      <c r="B39" s="275"/>
      <c r="C39" s="49">
        <v>12</v>
      </c>
      <c r="D39" s="61" t="s">
        <v>47</v>
      </c>
      <c r="E39" s="50">
        <v>1350</v>
      </c>
      <c r="F39" s="41"/>
      <c r="G39" s="51">
        <f t="shared" si="1"/>
        <v>0</v>
      </c>
      <c r="H39" s="275"/>
      <c r="I39" s="53">
        <v>43</v>
      </c>
      <c r="J39" s="54" t="s">
        <v>48</v>
      </c>
      <c r="K39" s="50">
        <v>760</v>
      </c>
      <c r="L39" s="41"/>
      <c r="M39" s="42">
        <f t="shared" si="0"/>
        <v>0</v>
      </c>
      <c r="N39" s="46"/>
      <c r="O39" s="47"/>
    </row>
    <row r="40" spans="2:15" ht="81" customHeight="1" x14ac:dyDescent="0.15">
      <c r="B40" s="275"/>
      <c r="C40" s="49">
        <v>13</v>
      </c>
      <c r="D40" s="39" t="s">
        <v>49</v>
      </c>
      <c r="E40" s="50">
        <v>1620</v>
      </c>
      <c r="F40" s="41"/>
      <c r="G40" s="51">
        <f t="shared" si="1"/>
        <v>0</v>
      </c>
      <c r="H40" s="277"/>
      <c r="I40" s="53">
        <v>44</v>
      </c>
      <c r="J40" s="55" t="s">
        <v>50</v>
      </c>
      <c r="K40" s="50">
        <v>1810</v>
      </c>
      <c r="L40" s="41"/>
      <c r="M40" s="42">
        <f t="shared" si="0"/>
        <v>0</v>
      </c>
      <c r="N40" s="46"/>
      <c r="O40" s="47"/>
    </row>
    <row r="41" spans="2:15" ht="81" customHeight="1" x14ac:dyDescent="0.15">
      <c r="B41" s="275"/>
      <c r="C41" s="49">
        <v>14</v>
      </c>
      <c r="D41" s="39" t="s">
        <v>51</v>
      </c>
      <c r="E41" s="50">
        <v>1620</v>
      </c>
      <c r="F41" s="41"/>
      <c r="G41" s="51">
        <f t="shared" si="1"/>
        <v>0</v>
      </c>
      <c r="H41" s="275"/>
      <c r="I41" s="53">
        <v>45</v>
      </c>
      <c r="J41" s="55" t="s">
        <v>52</v>
      </c>
      <c r="K41" s="50">
        <v>1080</v>
      </c>
      <c r="L41" s="41"/>
      <c r="M41" s="42">
        <f t="shared" si="0"/>
        <v>0</v>
      </c>
      <c r="N41" s="46"/>
      <c r="O41" s="47"/>
    </row>
    <row r="42" spans="2:15" ht="81" customHeight="1" x14ac:dyDescent="0.15">
      <c r="B42" s="275"/>
      <c r="C42" s="49">
        <v>15</v>
      </c>
      <c r="D42" s="39" t="s">
        <v>53</v>
      </c>
      <c r="E42" s="50">
        <v>1620</v>
      </c>
      <c r="F42" s="41"/>
      <c r="G42" s="51">
        <f t="shared" si="1"/>
        <v>0</v>
      </c>
      <c r="H42" s="275"/>
      <c r="I42" s="53">
        <v>46</v>
      </c>
      <c r="J42" s="45" t="s">
        <v>54</v>
      </c>
      <c r="K42" s="50">
        <v>1250</v>
      </c>
      <c r="L42" s="41"/>
      <c r="M42" s="42">
        <f t="shared" si="0"/>
        <v>0</v>
      </c>
      <c r="N42" s="46"/>
      <c r="O42" s="47"/>
    </row>
    <row r="43" spans="2:15" ht="81" customHeight="1" x14ac:dyDescent="0.15">
      <c r="B43" s="275"/>
      <c r="C43" s="49">
        <v>16</v>
      </c>
      <c r="D43" s="45" t="s">
        <v>55</v>
      </c>
      <c r="E43" s="50">
        <v>1080</v>
      </c>
      <c r="F43" s="41"/>
      <c r="G43" s="51">
        <f t="shared" si="1"/>
        <v>0</v>
      </c>
      <c r="H43" s="275"/>
      <c r="I43" s="53">
        <v>47</v>
      </c>
      <c r="J43" s="45" t="s">
        <v>56</v>
      </c>
      <c r="K43" s="50">
        <v>1080</v>
      </c>
      <c r="L43" s="41"/>
      <c r="M43" s="42">
        <f t="shared" si="0"/>
        <v>0</v>
      </c>
      <c r="N43" s="46"/>
      <c r="O43" s="47"/>
    </row>
    <row r="44" spans="2:15" ht="81" customHeight="1" x14ac:dyDescent="0.15">
      <c r="B44" s="275"/>
      <c r="C44" s="49">
        <v>17</v>
      </c>
      <c r="D44" s="39" t="s">
        <v>57</v>
      </c>
      <c r="E44" s="50">
        <v>2200</v>
      </c>
      <c r="F44" s="41"/>
      <c r="G44" s="51">
        <f t="shared" si="1"/>
        <v>0</v>
      </c>
      <c r="H44" s="275"/>
      <c r="I44" s="53">
        <v>48</v>
      </c>
      <c r="J44" s="54" t="s">
        <v>58</v>
      </c>
      <c r="K44" s="50">
        <v>690</v>
      </c>
      <c r="L44" s="41"/>
      <c r="M44" s="42">
        <f t="shared" si="0"/>
        <v>0</v>
      </c>
      <c r="N44" s="46"/>
      <c r="O44" s="47"/>
    </row>
    <row r="45" spans="2:15" ht="81" customHeight="1" x14ac:dyDescent="0.15">
      <c r="B45" s="275"/>
      <c r="C45" s="49">
        <v>18</v>
      </c>
      <c r="D45" s="39" t="s">
        <v>59</v>
      </c>
      <c r="E45" s="50">
        <v>1470</v>
      </c>
      <c r="F45" s="41"/>
      <c r="G45" s="51">
        <f t="shared" si="1"/>
        <v>0</v>
      </c>
      <c r="H45" s="275"/>
      <c r="I45" s="53">
        <v>49</v>
      </c>
      <c r="J45" s="39" t="s">
        <v>60</v>
      </c>
      <c r="K45" s="50">
        <v>1300</v>
      </c>
      <c r="L45" s="41"/>
      <c r="M45" s="42">
        <f t="shared" si="0"/>
        <v>0</v>
      </c>
      <c r="N45" s="46"/>
      <c r="O45" s="47"/>
    </row>
    <row r="46" spans="2:15" ht="81" customHeight="1" x14ac:dyDescent="0.15">
      <c r="B46" s="275"/>
      <c r="C46" s="49">
        <v>19</v>
      </c>
      <c r="D46" s="57" t="s">
        <v>61</v>
      </c>
      <c r="E46" s="50">
        <v>1620</v>
      </c>
      <c r="F46" s="41"/>
      <c r="G46" s="51">
        <f t="shared" si="1"/>
        <v>0</v>
      </c>
      <c r="H46" s="275"/>
      <c r="I46" s="53">
        <v>50</v>
      </c>
      <c r="J46" s="39" t="s">
        <v>62</v>
      </c>
      <c r="K46" s="50">
        <v>1200</v>
      </c>
      <c r="L46" s="41"/>
      <c r="M46" s="42">
        <f t="shared" si="0"/>
        <v>0</v>
      </c>
      <c r="N46" s="46"/>
      <c r="O46" s="47"/>
    </row>
    <row r="47" spans="2:15" ht="81" customHeight="1" x14ac:dyDescent="0.15">
      <c r="B47" s="275"/>
      <c r="C47" s="49">
        <v>20</v>
      </c>
      <c r="D47" s="62" t="s">
        <v>63</v>
      </c>
      <c r="E47" s="50">
        <v>1130</v>
      </c>
      <c r="F47" s="41"/>
      <c r="G47" s="51">
        <f t="shared" si="1"/>
        <v>0</v>
      </c>
      <c r="H47" s="275"/>
      <c r="I47" s="53">
        <v>51</v>
      </c>
      <c r="J47" s="39" t="s">
        <v>64</v>
      </c>
      <c r="K47" s="50">
        <v>1620</v>
      </c>
      <c r="L47" s="41"/>
      <c r="M47" s="42">
        <f t="shared" si="0"/>
        <v>0</v>
      </c>
      <c r="N47" s="46"/>
      <c r="O47" s="47"/>
    </row>
    <row r="48" spans="2:15" ht="81" customHeight="1" x14ac:dyDescent="0.15">
      <c r="B48" s="275"/>
      <c r="C48" s="49">
        <v>21</v>
      </c>
      <c r="D48" s="59" t="s">
        <v>65</v>
      </c>
      <c r="E48" s="50">
        <v>1080</v>
      </c>
      <c r="F48" s="41"/>
      <c r="G48" s="51">
        <f t="shared" si="1"/>
        <v>0</v>
      </c>
      <c r="H48" s="275"/>
      <c r="I48" s="53">
        <v>52</v>
      </c>
      <c r="J48" s="57" t="s">
        <v>66</v>
      </c>
      <c r="K48" s="50">
        <v>1950</v>
      </c>
      <c r="L48" s="41"/>
      <c r="M48" s="42">
        <f t="shared" si="0"/>
        <v>0</v>
      </c>
      <c r="N48" s="46"/>
      <c r="O48" s="47"/>
    </row>
    <row r="49" spans="2:15" ht="81" customHeight="1" x14ac:dyDescent="0.15">
      <c r="B49" s="275"/>
      <c r="C49" s="49">
        <v>22</v>
      </c>
      <c r="D49" s="63" t="s">
        <v>67</v>
      </c>
      <c r="E49" s="50">
        <v>1430</v>
      </c>
      <c r="F49" s="41"/>
      <c r="G49" s="51">
        <f t="shared" si="1"/>
        <v>0</v>
      </c>
      <c r="H49" s="275"/>
      <c r="I49" s="53">
        <v>53</v>
      </c>
      <c r="J49" s="55" t="s">
        <v>68</v>
      </c>
      <c r="K49" s="50">
        <v>1560</v>
      </c>
      <c r="L49" s="41"/>
      <c r="M49" s="42">
        <f t="shared" si="0"/>
        <v>0</v>
      </c>
      <c r="N49" s="46"/>
      <c r="O49" s="47"/>
    </row>
    <row r="50" spans="2:15" ht="81" customHeight="1" x14ac:dyDescent="0.15">
      <c r="B50" s="275"/>
      <c r="C50" s="49">
        <v>23</v>
      </c>
      <c r="D50" s="59" t="s">
        <v>69</v>
      </c>
      <c r="E50" s="50">
        <v>600</v>
      </c>
      <c r="F50" s="41"/>
      <c r="G50" s="51">
        <f t="shared" si="1"/>
        <v>0</v>
      </c>
      <c r="H50" s="275"/>
      <c r="I50" s="53">
        <v>54</v>
      </c>
      <c r="J50" s="55" t="s">
        <v>70</v>
      </c>
      <c r="K50" s="50">
        <v>1190</v>
      </c>
      <c r="L50" s="41"/>
      <c r="M50" s="42">
        <f t="shared" si="0"/>
        <v>0</v>
      </c>
      <c r="N50" s="46"/>
      <c r="O50" s="47"/>
    </row>
    <row r="51" spans="2:15" ht="81" customHeight="1" x14ac:dyDescent="0.15">
      <c r="B51" s="275"/>
      <c r="C51" s="49">
        <v>24</v>
      </c>
      <c r="D51" s="59" t="s">
        <v>71</v>
      </c>
      <c r="E51" s="50">
        <v>1080</v>
      </c>
      <c r="F51" s="41"/>
      <c r="G51" s="51">
        <f t="shared" si="1"/>
        <v>0</v>
      </c>
      <c r="H51" s="275"/>
      <c r="I51" s="53">
        <v>55</v>
      </c>
      <c r="J51" s="55" t="s">
        <v>72</v>
      </c>
      <c r="K51" s="50">
        <v>1400</v>
      </c>
      <c r="L51" s="41"/>
      <c r="M51" s="42">
        <f t="shared" si="0"/>
        <v>0</v>
      </c>
      <c r="N51" s="46"/>
      <c r="O51" s="47"/>
    </row>
    <row r="52" spans="2:15" ht="81" customHeight="1" x14ac:dyDescent="0.15">
      <c r="B52" s="275"/>
      <c r="C52" s="49">
        <v>25</v>
      </c>
      <c r="D52" s="59" t="s">
        <v>73</v>
      </c>
      <c r="E52" s="50">
        <v>1180</v>
      </c>
      <c r="F52" s="41"/>
      <c r="G52" s="51">
        <f t="shared" si="1"/>
        <v>0</v>
      </c>
      <c r="H52" s="275"/>
      <c r="I52" s="53">
        <v>56</v>
      </c>
      <c r="J52" s="45" t="s">
        <v>74</v>
      </c>
      <c r="K52" s="50">
        <v>1180</v>
      </c>
      <c r="L52" s="41"/>
      <c r="M52" s="42">
        <f t="shared" si="0"/>
        <v>0</v>
      </c>
    </row>
    <row r="53" spans="2:15" ht="81" customHeight="1" thickBot="1" x14ac:dyDescent="0.2">
      <c r="B53" s="275"/>
      <c r="C53" s="49">
        <v>26</v>
      </c>
      <c r="D53" s="59" t="s">
        <v>75</v>
      </c>
      <c r="E53" s="50">
        <v>2000</v>
      </c>
      <c r="F53" s="41"/>
      <c r="G53" s="51">
        <f t="shared" si="1"/>
        <v>0</v>
      </c>
      <c r="H53" s="277"/>
      <c r="I53" s="65">
        <v>57</v>
      </c>
      <c r="J53" s="66" t="s">
        <v>76</v>
      </c>
      <c r="K53" s="67">
        <v>920</v>
      </c>
      <c r="L53" s="68"/>
      <c r="M53" s="69">
        <f t="shared" si="0"/>
        <v>0</v>
      </c>
      <c r="N53" s="70"/>
      <c r="O53" s="71"/>
    </row>
    <row r="54" spans="2:15" ht="81" customHeight="1" x14ac:dyDescent="0.15">
      <c r="B54" s="275"/>
      <c r="C54" s="49">
        <v>27</v>
      </c>
      <c r="D54" s="61" t="s">
        <v>77</v>
      </c>
      <c r="E54" s="50">
        <v>1200</v>
      </c>
      <c r="F54" s="41"/>
      <c r="G54" s="51">
        <f t="shared" si="1"/>
        <v>0</v>
      </c>
      <c r="H54" s="277"/>
      <c r="I54" s="72"/>
      <c r="J54" s="73"/>
      <c r="K54" s="74"/>
      <c r="L54" s="75"/>
      <c r="M54" s="76"/>
      <c r="N54" s="70"/>
      <c r="O54" s="71"/>
    </row>
    <row r="55" spans="2:15" ht="81" customHeight="1" x14ac:dyDescent="0.15">
      <c r="B55" s="275"/>
      <c r="C55" s="77">
        <v>28</v>
      </c>
      <c r="D55" s="57" t="s">
        <v>78</v>
      </c>
      <c r="E55" s="40">
        <v>970</v>
      </c>
      <c r="F55" s="41"/>
      <c r="G55" s="51">
        <f t="shared" si="1"/>
        <v>0</v>
      </c>
      <c r="H55" s="277"/>
      <c r="I55" s="72"/>
      <c r="J55" s="78"/>
      <c r="K55" s="79"/>
      <c r="L55" s="79"/>
      <c r="M55" s="80"/>
      <c r="N55" s="81"/>
      <c r="O55" s="82"/>
    </row>
    <row r="56" spans="2:15" ht="81" customHeight="1" x14ac:dyDescent="0.15">
      <c r="B56" s="275"/>
      <c r="C56" s="77">
        <v>29</v>
      </c>
      <c r="D56" s="45" t="s">
        <v>79</v>
      </c>
      <c r="E56" s="50">
        <v>1350</v>
      </c>
      <c r="F56" s="41"/>
      <c r="G56" s="51">
        <f t="shared" si="1"/>
        <v>0</v>
      </c>
      <c r="H56" s="83"/>
      <c r="I56" s="72"/>
      <c r="J56" s="84" t="s">
        <v>80</v>
      </c>
      <c r="K56" s="278">
        <f>SUM(G28:G58)+SUM(M28:M60)</f>
        <v>0</v>
      </c>
      <c r="L56" s="278"/>
      <c r="M56" s="80"/>
      <c r="N56" s="81"/>
      <c r="O56" s="82"/>
    </row>
    <row r="57" spans="2:15" ht="81" customHeight="1" thickBot="1" x14ac:dyDescent="0.2">
      <c r="B57" s="48"/>
      <c r="C57" s="56">
        <v>30</v>
      </c>
      <c r="D57" s="59" t="s">
        <v>81</v>
      </c>
      <c r="E57" s="50">
        <v>1060</v>
      </c>
      <c r="F57" s="41"/>
      <c r="G57" s="51">
        <f t="shared" si="1"/>
        <v>0</v>
      </c>
      <c r="H57" s="83"/>
      <c r="I57" s="85"/>
      <c r="J57" s="86"/>
      <c r="K57" s="87"/>
      <c r="L57" s="88"/>
      <c r="M57" s="89"/>
      <c r="N57" s="81"/>
      <c r="O57" s="82"/>
    </row>
    <row r="58" spans="2:15" ht="81" customHeight="1" thickBot="1" x14ac:dyDescent="0.2">
      <c r="B58" s="90"/>
      <c r="C58" s="91">
        <v>31</v>
      </c>
      <c r="D58" s="92" t="s">
        <v>82</v>
      </c>
      <c r="E58" s="93">
        <v>750</v>
      </c>
      <c r="F58" s="94"/>
      <c r="G58" s="95">
        <f>E58*F58</f>
        <v>0</v>
      </c>
      <c r="H58" s="96"/>
      <c r="I58" s="97"/>
      <c r="J58" s="98"/>
      <c r="K58" s="99"/>
      <c r="L58" s="100"/>
      <c r="M58" s="101"/>
      <c r="N58" s="102"/>
      <c r="O58" s="103"/>
    </row>
    <row r="59" spans="2:15" s="1" customFormat="1" ht="31.5" customHeight="1" x14ac:dyDescent="0.15">
      <c r="C59" s="104"/>
      <c r="D59" s="105"/>
      <c r="E59" s="106"/>
      <c r="H59" s="107"/>
      <c r="I59" s="4"/>
      <c r="J59" s="4"/>
      <c r="K59" s="37"/>
      <c r="L59" s="4"/>
      <c r="M59" s="4"/>
      <c r="N59" s="70"/>
      <c r="O59" s="71"/>
    </row>
    <row r="60" spans="2:15" s="1" customFormat="1" ht="31.5" customHeight="1" x14ac:dyDescent="0.15">
      <c r="C60" s="104"/>
      <c r="D60" s="105"/>
      <c r="E60" s="106"/>
      <c r="H60" s="107"/>
      <c r="I60" s="4"/>
      <c r="J60" s="4"/>
      <c r="K60" s="37"/>
      <c r="L60" s="4"/>
      <c r="M60" s="4"/>
      <c r="N60" s="70"/>
      <c r="O60" s="71"/>
    </row>
    <row r="61" spans="2:15" s="1" customFormat="1" ht="65.25" customHeight="1" x14ac:dyDescent="0.15">
      <c r="C61" s="2"/>
      <c r="D61" s="279"/>
      <c r="E61" s="279"/>
      <c r="F61" s="279"/>
      <c r="G61" s="279"/>
      <c r="H61" s="108"/>
      <c r="I61" s="4"/>
      <c r="J61" s="4"/>
      <c r="K61" s="37"/>
      <c r="L61" s="4"/>
      <c r="M61" s="4"/>
      <c r="N61" s="109"/>
      <c r="O61" s="110"/>
    </row>
    <row r="62" spans="2:15" ht="78" customHeight="1" thickBot="1" x14ac:dyDescent="0.2">
      <c r="B62" s="111"/>
      <c r="C62" s="112"/>
      <c r="D62" s="113" t="s">
        <v>191</v>
      </c>
      <c r="E62" s="114"/>
      <c r="F62" s="115"/>
      <c r="G62" s="115"/>
      <c r="H62" s="115"/>
      <c r="I62" s="115"/>
      <c r="J62" s="116">
        <f>E20</f>
        <v>0</v>
      </c>
      <c r="K62" s="4"/>
      <c r="N62" s="35"/>
      <c r="O62" s="36"/>
    </row>
    <row r="63" spans="2:15" ht="47.25" customHeight="1" thickBot="1" x14ac:dyDescent="0.2">
      <c r="B63" s="117"/>
      <c r="C63" s="118" t="s">
        <v>15</v>
      </c>
      <c r="D63" s="32" t="s">
        <v>21</v>
      </c>
      <c r="E63" s="32" t="s">
        <v>17</v>
      </c>
      <c r="F63" s="32" t="s">
        <v>83</v>
      </c>
      <c r="G63" s="33" t="s">
        <v>19</v>
      </c>
      <c r="H63" s="119"/>
      <c r="I63" s="31" t="s">
        <v>15</v>
      </c>
      <c r="J63" s="32" t="s">
        <v>84</v>
      </c>
      <c r="K63" s="32" t="s">
        <v>17</v>
      </c>
      <c r="L63" s="32" t="s">
        <v>83</v>
      </c>
      <c r="M63" s="33" t="s">
        <v>19</v>
      </c>
      <c r="N63" s="120"/>
      <c r="O63" s="5"/>
    </row>
    <row r="64" spans="2:15" ht="90" customHeight="1" x14ac:dyDescent="0.15">
      <c r="B64" s="259" t="s">
        <v>85</v>
      </c>
      <c r="C64" s="121">
        <v>1</v>
      </c>
      <c r="D64" s="122" t="s">
        <v>86</v>
      </c>
      <c r="E64" s="123">
        <v>2800</v>
      </c>
      <c r="F64" s="124"/>
      <c r="G64" s="125">
        <f>E64*F64</f>
        <v>0</v>
      </c>
      <c r="H64" s="276" t="s">
        <v>85</v>
      </c>
      <c r="I64" s="56">
        <v>30</v>
      </c>
      <c r="J64" s="126" t="s">
        <v>87</v>
      </c>
      <c r="K64" s="50">
        <v>1320</v>
      </c>
      <c r="L64" s="127"/>
      <c r="M64" s="128">
        <f>K64*L64</f>
        <v>0</v>
      </c>
      <c r="N64" s="120"/>
      <c r="O64" s="5"/>
    </row>
    <row r="65" spans="2:15" ht="90" customHeight="1" x14ac:dyDescent="0.15">
      <c r="B65" s="260"/>
      <c r="C65" s="38">
        <v>2</v>
      </c>
      <c r="D65" s="129" t="s">
        <v>88</v>
      </c>
      <c r="E65" s="40">
        <v>2800</v>
      </c>
      <c r="F65" s="130"/>
      <c r="G65" s="128">
        <f>E65*F65</f>
        <v>0</v>
      </c>
      <c r="H65" s="277"/>
      <c r="I65" s="44">
        <v>31</v>
      </c>
      <c r="J65" s="126" t="s">
        <v>89</v>
      </c>
      <c r="K65" s="40">
        <v>2200</v>
      </c>
      <c r="L65" s="127"/>
      <c r="M65" s="128">
        <f t="shared" ref="M65:M82" si="2">K65*L65</f>
        <v>0</v>
      </c>
      <c r="N65" s="120"/>
      <c r="O65" s="5"/>
    </row>
    <row r="66" spans="2:15" ht="90" customHeight="1" x14ac:dyDescent="0.15">
      <c r="B66" s="260"/>
      <c r="C66" s="38">
        <v>3</v>
      </c>
      <c r="D66" s="129" t="s">
        <v>90</v>
      </c>
      <c r="E66" s="40">
        <v>2800</v>
      </c>
      <c r="F66" s="130"/>
      <c r="G66" s="128">
        <f t="shared" ref="G66:G92" si="3">E66*F66</f>
        <v>0</v>
      </c>
      <c r="H66" s="277"/>
      <c r="I66" s="53">
        <v>32</v>
      </c>
      <c r="J66" s="126" t="s">
        <v>91</v>
      </c>
      <c r="K66" s="50">
        <v>1650</v>
      </c>
      <c r="L66" s="127"/>
      <c r="M66" s="128">
        <f t="shared" si="2"/>
        <v>0</v>
      </c>
      <c r="N66" s="120"/>
      <c r="O66" s="5"/>
    </row>
    <row r="67" spans="2:15" ht="90" customHeight="1" x14ac:dyDescent="0.15">
      <c r="B67" s="260"/>
      <c r="C67" s="38">
        <v>4</v>
      </c>
      <c r="D67" s="129" t="s">
        <v>92</v>
      </c>
      <c r="E67" s="40">
        <v>2800</v>
      </c>
      <c r="F67" s="130"/>
      <c r="G67" s="128">
        <f t="shared" si="3"/>
        <v>0</v>
      </c>
      <c r="H67" s="277"/>
      <c r="I67" s="56">
        <v>33</v>
      </c>
      <c r="J67" s="126" t="s">
        <v>93</v>
      </c>
      <c r="K67" s="50">
        <v>1100</v>
      </c>
      <c r="L67" s="127"/>
      <c r="M67" s="128">
        <f t="shared" si="2"/>
        <v>0</v>
      </c>
      <c r="N67" s="120"/>
      <c r="O67" s="5"/>
    </row>
    <row r="68" spans="2:15" ht="90" customHeight="1" x14ac:dyDescent="0.15">
      <c r="B68" s="260"/>
      <c r="C68" s="38">
        <v>5</v>
      </c>
      <c r="D68" s="129" t="s">
        <v>94</v>
      </c>
      <c r="E68" s="40">
        <v>2800</v>
      </c>
      <c r="F68" s="130"/>
      <c r="G68" s="128">
        <f t="shared" si="3"/>
        <v>0</v>
      </c>
      <c r="H68" s="277"/>
      <c r="I68" s="131">
        <v>34</v>
      </c>
      <c r="J68" s="132" t="s">
        <v>95</v>
      </c>
      <c r="K68" s="50">
        <v>1100</v>
      </c>
      <c r="L68" s="127"/>
      <c r="M68" s="128">
        <f t="shared" si="2"/>
        <v>0</v>
      </c>
      <c r="N68" s="120"/>
      <c r="O68" s="5"/>
    </row>
    <row r="69" spans="2:15" ht="90" customHeight="1" x14ac:dyDescent="0.15">
      <c r="B69" s="260"/>
      <c r="C69" s="38">
        <v>6</v>
      </c>
      <c r="D69" s="129" t="s">
        <v>96</v>
      </c>
      <c r="E69" s="40">
        <v>2800</v>
      </c>
      <c r="F69" s="130"/>
      <c r="G69" s="128">
        <f t="shared" si="3"/>
        <v>0</v>
      </c>
      <c r="H69" s="277"/>
      <c r="I69" s="131">
        <v>35</v>
      </c>
      <c r="J69" s="133" t="s">
        <v>97</v>
      </c>
      <c r="K69" s="50">
        <v>880</v>
      </c>
      <c r="L69" s="127"/>
      <c r="M69" s="128">
        <f t="shared" si="2"/>
        <v>0</v>
      </c>
      <c r="N69" s="120"/>
      <c r="O69" s="5"/>
    </row>
    <row r="70" spans="2:15" ht="90" customHeight="1" x14ac:dyDescent="0.15">
      <c r="B70" s="260"/>
      <c r="C70" s="38">
        <v>7</v>
      </c>
      <c r="D70" s="129" t="s">
        <v>98</v>
      </c>
      <c r="E70" s="40">
        <v>2800</v>
      </c>
      <c r="F70" s="130"/>
      <c r="G70" s="128">
        <f t="shared" si="3"/>
        <v>0</v>
      </c>
      <c r="H70" s="277"/>
      <c r="I70" s="131">
        <v>36</v>
      </c>
      <c r="J70" s="134" t="s">
        <v>99</v>
      </c>
      <c r="K70" s="50">
        <v>880</v>
      </c>
      <c r="L70" s="127"/>
      <c r="M70" s="128">
        <f t="shared" si="2"/>
        <v>0</v>
      </c>
      <c r="N70" s="120"/>
      <c r="O70" s="5"/>
    </row>
    <row r="71" spans="2:15" ht="90" customHeight="1" x14ac:dyDescent="0.15">
      <c r="B71" s="260"/>
      <c r="C71" s="38">
        <v>8</v>
      </c>
      <c r="D71" s="129" t="s">
        <v>100</v>
      </c>
      <c r="E71" s="40">
        <v>2800</v>
      </c>
      <c r="F71" s="130"/>
      <c r="G71" s="128">
        <f t="shared" si="3"/>
        <v>0</v>
      </c>
      <c r="H71" s="277"/>
      <c r="I71" s="131">
        <v>37</v>
      </c>
      <c r="J71" s="133" t="s">
        <v>101</v>
      </c>
      <c r="K71" s="40">
        <v>990</v>
      </c>
      <c r="L71" s="127"/>
      <c r="M71" s="128">
        <f t="shared" si="2"/>
        <v>0</v>
      </c>
      <c r="N71" s="120"/>
      <c r="O71" s="5"/>
    </row>
    <row r="72" spans="2:15" ht="90" customHeight="1" x14ac:dyDescent="0.15">
      <c r="B72" s="260"/>
      <c r="C72" s="38">
        <v>9</v>
      </c>
      <c r="D72" s="59" t="s">
        <v>102</v>
      </c>
      <c r="E72" s="40">
        <v>2200</v>
      </c>
      <c r="F72" s="130"/>
      <c r="G72" s="128">
        <f t="shared" si="3"/>
        <v>0</v>
      </c>
      <c r="H72" s="277"/>
      <c r="I72" s="131">
        <v>38</v>
      </c>
      <c r="J72" s="133" t="s">
        <v>103</v>
      </c>
      <c r="K72" s="40">
        <v>1100</v>
      </c>
      <c r="L72" s="127"/>
      <c r="M72" s="128">
        <f t="shared" si="2"/>
        <v>0</v>
      </c>
      <c r="N72" s="120"/>
      <c r="O72" s="5"/>
    </row>
    <row r="73" spans="2:15" ht="90" customHeight="1" x14ac:dyDescent="0.15">
      <c r="B73" s="260"/>
      <c r="C73" s="38">
        <v>10</v>
      </c>
      <c r="D73" s="129" t="s">
        <v>104</v>
      </c>
      <c r="E73" s="50">
        <v>1320</v>
      </c>
      <c r="F73" s="130"/>
      <c r="G73" s="128">
        <f t="shared" si="3"/>
        <v>0</v>
      </c>
      <c r="H73" s="277"/>
      <c r="I73" s="131">
        <v>39</v>
      </c>
      <c r="J73" s="134" t="s">
        <v>105</v>
      </c>
      <c r="K73" s="40">
        <v>1100</v>
      </c>
      <c r="L73" s="127"/>
      <c r="M73" s="128">
        <f t="shared" si="2"/>
        <v>0</v>
      </c>
      <c r="N73" s="120"/>
      <c r="O73" s="5"/>
    </row>
    <row r="74" spans="2:15" ht="90" customHeight="1" x14ac:dyDescent="0.15">
      <c r="B74" s="260"/>
      <c r="C74" s="38">
        <v>11</v>
      </c>
      <c r="D74" s="59" t="s">
        <v>106</v>
      </c>
      <c r="E74" s="50">
        <v>750</v>
      </c>
      <c r="F74" s="130"/>
      <c r="G74" s="128">
        <f t="shared" si="3"/>
        <v>0</v>
      </c>
      <c r="H74" s="277"/>
      <c r="I74" s="131">
        <v>40</v>
      </c>
      <c r="J74" s="134" t="s">
        <v>107</v>
      </c>
      <c r="K74" s="50">
        <v>1100</v>
      </c>
      <c r="L74" s="127"/>
      <c r="M74" s="128">
        <f t="shared" si="2"/>
        <v>0</v>
      </c>
      <c r="N74" s="120"/>
      <c r="O74" s="5"/>
    </row>
    <row r="75" spans="2:15" ht="90" customHeight="1" x14ac:dyDescent="0.15">
      <c r="B75" s="260"/>
      <c r="C75" s="38">
        <v>12</v>
      </c>
      <c r="D75" s="59" t="s">
        <v>108</v>
      </c>
      <c r="E75" s="50">
        <v>1250</v>
      </c>
      <c r="F75" s="130"/>
      <c r="G75" s="128">
        <f t="shared" si="3"/>
        <v>0</v>
      </c>
      <c r="H75" s="277"/>
      <c r="I75" s="131">
        <v>41</v>
      </c>
      <c r="J75" s="134" t="s">
        <v>109</v>
      </c>
      <c r="K75" s="50">
        <v>1320</v>
      </c>
      <c r="L75" s="127"/>
      <c r="M75" s="128">
        <f t="shared" si="2"/>
        <v>0</v>
      </c>
      <c r="N75" s="120"/>
      <c r="O75" s="5"/>
    </row>
    <row r="76" spans="2:15" ht="90" customHeight="1" x14ac:dyDescent="0.15">
      <c r="B76" s="260"/>
      <c r="C76" s="38">
        <v>13</v>
      </c>
      <c r="D76" s="59" t="s">
        <v>110</v>
      </c>
      <c r="E76" s="50">
        <v>3500</v>
      </c>
      <c r="F76" s="130"/>
      <c r="G76" s="128">
        <f t="shared" si="3"/>
        <v>0</v>
      </c>
      <c r="H76" s="277"/>
      <c r="I76" s="131">
        <v>42</v>
      </c>
      <c r="J76" s="134" t="s">
        <v>111</v>
      </c>
      <c r="K76" s="50">
        <v>1650</v>
      </c>
      <c r="L76" s="127"/>
      <c r="M76" s="128">
        <f t="shared" si="2"/>
        <v>0</v>
      </c>
      <c r="N76" s="120"/>
      <c r="O76" s="5"/>
    </row>
    <row r="77" spans="2:15" ht="90" customHeight="1" x14ac:dyDescent="0.15">
      <c r="B77" s="260"/>
      <c r="C77" s="38">
        <v>14</v>
      </c>
      <c r="D77" s="135" t="s">
        <v>112</v>
      </c>
      <c r="E77" s="50">
        <v>3000</v>
      </c>
      <c r="F77" s="130"/>
      <c r="G77" s="128">
        <f t="shared" si="3"/>
        <v>0</v>
      </c>
      <c r="H77" s="277"/>
      <c r="I77" s="131">
        <v>43</v>
      </c>
      <c r="J77" s="134" t="s">
        <v>113</v>
      </c>
      <c r="K77" s="50">
        <v>1320</v>
      </c>
      <c r="L77" s="127"/>
      <c r="M77" s="128">
        <f t="shared" si="2"/>
        <v>0</v>
      </c>
      <c r="N77" s="136"/>
      <c r="O77" s="137"/>
    </row>
    <row r="78" spans="2:15" ht="90" customHeight="1" x14ac:dyDescent="0.15">
      <c r="B78" s="260"/>
      <c r="C78" s="38">
        <v>15</v>
      </c>
      <c r="D78" s="135" t="s">
        <v>114</v>
      </c>
      <c r="E78" s="50">
        <v>3000</v>
      </c>
      <c r="F78" s="130"/>
      <c r="G78" s="128">
        <f t="shared" si="3"/>
        <v>0</v>
      </c>
      <c r="H78" s="277"/>
      <c r="I78" s="131">
        <v>44</v>
      </c>
      <c r="J78" s="138" t="s">
        <v>115</v>
      </c>
      <c r="K78" s="50">
        <v>1400</v>
      </c>
      <c r="L78" s="127"/>
      <c r="M78" s="128">
        <f t="shared" si="2"/>
        <v>0</v>
      </c>
      <c r="N78" s="120"/>
      <c r="O78" s="5"/>
    </row>
    <row r="79" spans="2:15" ht="90" customHeight="1" x14ac:dyDescent="0.15">
      <c r="B79" s="260"/>
      <c r="C79" s="38">
        <v>16</v>
      </c>
      <c r="D79" s="139" t="s">
        <v>116</v>
      </c>
      <c r="E79" s="50">
        <v>1100</v>
      </c>
      <c r="F79" s="130"/>
      <c r="G79" s="128">
        <f>E74*F79</f>
        <v>0</v>
      </c>
      <c r="H79" s="277"/>
      <c r="I79" s="131">
        <v>45</v>
      </c>
      <c r="J79" s="133" t="s">
        <v>117</v>
      </c>
      <c r="K79" s="50">
        <v>1100</v>
      </c>
      <c r="L79" s="127"/>
      <c r="M79" s="128">
        <f t="shared" si="2"/>
        <v>0</v>
      </c>
      <c r="N79" s="120"/>
      <c r="O79" s="5"/>
    </row>
    <row r="80" spans="2:15" ht="90" customHeight="1" x14ac:dyDescent="0.15">
      <c r="B80" s="260"/>
      <c r="C80" s="38">
        <v>17</v>
      </c>
      <c r="D80" s="45" t="s">
        <v>118</v>
      </c>
      <c r="E80" s="50">
        <v>3270</v>
      </c>
      <c r="F80" s="130"/>
      <c r="G80" s="128">
        <f>E75*F80</f>
        <v>0</v>
      </c>
      <c r="H80" s="277"/>
      <c r="I80" s="131">
        <v>46</v>
      </c>
      <c r="J80" s="140" t="s">
        <v>119</v>
      </c>
      <c r="K80" s="50">
        <v>1650</v>
      </c>
      <c r="L80" s="127"/>
      <c r="M80" s="128">
        <f t="shared" si="2"/>
        <v>0</v>
      </c>
      <c r="N80" s="120"/>
      <c r="O80" s="5"/>
    </row>
    <row r="81" spans="2:15" ht="90" customHeight="1" x14ac:dyDescent="0.15">
      <c r="B81" s="260"/>
      <c r="C81" s="38">
        <v>18</v>
      </c>
      <c r="D81" s="139" t="s">
        <v>120</v>
      </c>
      <c r="E81" s="50">
        <v>3300</v>
      </c>
      <c r="F81" s="130"/>
      <c r="G81" s="128">
        <f t="shared" si="3"/>
        <v>0</v>
      </c>
      <c r="H81" s="277"/>
      <c r="I81" s="131">
        <v>47</v>
      </c>
      <c r="J81" s="140" t="s">
        <v>121</v>
      </c>
      <c r="K81" s="50">
        <v>1980</v>
      </c>
      <c r="L81" s="127"/>
      <c r="M81" s="128">
        <f t="shared" si="2"/>
        <v>0</v>
      </c>
      <c r="N81" s="120"/>
      <c r="O81" s="5"/>
    </row>
    <row r="82" spans="2:15" ht="90" customHeight="1" x14ac:dyDescent="0.15">
      <c r="B82" s="260"/>
      <c r="C82" s="38">
        <v>19</v>
      </c>
      <c r="D82" s="139" t="s">
        <v>122</v>
      </c>
      <c r="E82" s="141">
        <v>3300</v>
      </c>
      <c r="F82" s="130"/>
      <c r="G82" s="128">
        <f t="shared" si="3"/>
        <v>0</v>
      </c>
      <c r="H82" s="277"/>
      <c r="I82" s="131">
        <v>48</v>
      </c>
      <c r="J82" s="142" t="s">
        <v>123</v>
      </c>
      <c r="K82" s="50">
        <v>1650</v>
      </c>
      <c r="L82" s="127"/>
      <c r="M82" s="128">
        <f t="shared" si="2"/>
        <v>0</v>
      </c>
      <c r="N82" s="120"/>
      <c r="O82" s="5"/>
    </row>
    <row r="83" spans="2:15" ht="90" customHeight="1" x14ac:dyDescent="0.15">
      <c r="B83" s="260"/>
      <c r="C83" s="38">
        <v>20</v>
      </c>
      <c r="D83" s="139" t="s">
        <v>124</v>
      </c>
      <c r="E83" s="50">
        <v>3300</v>
      </c>
      <c r="F83" s="130"/>
      <c r="G83" s="128">
        <f t="shared" si="3"/>
        <v>0</v>
      </c>
      <c r="H83" s="277"/>
      <c r="I83" s="143"/>
      <c r="J83" s="78"/>
      <c r="K83" s="144"/>
      <c r="L83" s="78"/>
      <c r="M83" s="145"/>
      <c r="N83" s="120"/>
      <c r="O83" s="5"/>
    </row>
    <row r="84" spans="2:15" s="1" customFormat="1" ht="90" customHeight="1" x14ac:dyDescent="0.15">
      <c r="B84" s="260"/>
      <c r="C84" s="38">
        <v>21</v>
      </c>
      <c r="D84" s="139" t="s">
        <v>125</v>
      </c>
      <c r="E84" s="50">
        <v>3300</v>
      </c>
      <c r="F84" s="130"/>
      <c r="G84" s="128">
        <f t="shared" si="3"/>
        <v>0</v>
      </c>
      <c r="H84" s="277"/>
      <c r="I84" s="146"/>
      <c r="J84" s="147" t="s">
        <v>126</v>
      </c>
      <c r="K84" s="280">
        <f>SUM(G64:G92)+SUM(M64:M82)</f>
        <v>0</v>
      </c>
      <c r="L84" s="280"/>
      <c r="M84" s="80"/>
      <c r="N84" s="120"/>
      <c r="O84" s="5"/>
    </row>
    <row r="85" spans="2:15" s="1" customFormat="1" ht="90" customHeight="1" thickBot="1" x14ac:dyDescent="0.2">
      <c r="B85" s="260"/>
      <c r="C85" s="38">
        <v>22</v>
      </c>
      <c r="D85" s="139" t="s">
        <v>127</v>
      </c>
      <c r="E85" s="148">
        <v>1370</v>
      </c>
      <c r="F85" s="130"/>
      <c r="G85" s="128">
        <f>E79*F85</f>
        <v>0</v>
      </c>
      <c r="H85" s="277"/>
      <c r="I85" s="149"/>
      <c r="J85" s="150"/>
      <c r="K85" s="151"/>
      <c r="L85" s="152"/>
      <c r="M85" s="89"/>
      <c r="N85" s="64"/>
      <c r="O85" s="4"/>
    </row>
    <row r="86" spans="2:15" ht="90" customHeight="1" x14ac:dyDescent="0.15">
      <c r="B86" s="260"/>
      <c r="C86" s="38">
        <v>23</v>
      </c>
      <c r="D86" s="60" t="s">
        <v>128</v>
      </c>
      <c r="E86" s="153">
        <v>1920</v>
      </c>
      <c r="F86" s="130"/>
      <c r="G86" s="128">
        <f>E80*F86</f>
        <v>0</v>
      </c>
      <c r="H86" s="277"/>
      <c r="I86" s="154"/>
      <c r="K86" s="155"/>
      <c r="L86" s="71"/>
      <c r="M86" s="71"/>
      <c r="N86" s="156"/>
      <c r="O86" s="157"/>
    </row>
    <row r="87" spans="2:15" ht="90" customHeight="1" x14ac:dyDescent="0.15">
      <c r="B87" s="260"/>
      <c r="C87" s="38">
        <v>24</v>
      </c>
      <c r="D87" s="57" t="s">
        <v>129</v>
      </c>
      <c r="E87" s="50">
        <v>1760</v>
      </c>
      <c r="F87" s="130"/>
      <c r="G87" s="128">
        <f t="shared" si="3"/>
        <v>0</v>
      </c>
      <c r="H87" s="277"/>
      <c r="I87" s="154"/>
      <c r="K87" s="155"/>
      <c r="L87" s="71"/>
      <c r="M87" s="71"/>
      <c r="N87" s="156"/>
      <c r="O87" s="157"/>
    </row>
    <row r="88" spans="2:15" ht="90" customHeight="1" x14ac:dyDescent="0.15">
      <c r="B88" s="260"/>
      <c r="C88" s="38">
        <v>25</v>
      </c>
      <c r="D88" s="54" t="s">
        <v>130</v>
      </c>
      <c r="E88" s="50">
        <v>1980</v>
      </c>
      <c r="F88" s="130"/>
      <c r="G88" s="128">
        <f t="shared" si="3"/>
        <v>0</v>
      </c>
      <c r="H88" s="277"/>
      <c r="I88" s="154"/>
      <c r="K88" s="155"/>
      <c r="L88" s="71"/>
      <c r="M88" s="71"/>
      <c r="N88" s="156"/>
      <c r="O88" s="157"/>
    </row>
    <row r="89" spans="2:15" ht="90" customHeight="1" x14ac:dyDescent="0.15">
      <c r="B89" s="260"/>
      <c r="C89" s="38">
        <v>26</v>
      </c>
      <c r="D89" s="139" t="s">
        <v>131</v>
      </c>
      <c r="E89" s="50">
        <v>1490</v>
      </c>
      <c r="F89" s="130"/>
      <c r="G89" s="128">
        <f t="shared" si="3"/>
        <v>0</v>
      </c>
      <c r="H89" s="277"/>
      <c r="I89" s="154"/>
      <c r="K89" s="155"/>
      <c r="L89" s="71"/>
      <c r="M89" s="71"/>
      <c r="N89" s="156"/>
      <c r="O89" s="157"/>
    </row>
    <row r="90" spans="2:15" ht="90" customHeight="1" x14ac:dyDescent="0.15">
      <c r="B90" s="260"/>
      <c r="C90" s="38">
        <v>27</v>
      </c>
      <c r="D90" s="139" t="s">
        <v>132</v>
      </c>
      <c r="E90" s="50">
        <v>990</v>
      </c>
      <c r="F90" s="130"/>
      <c r="G90" s="128">
        <f t="shared" si="3"/>
        <v>0</v>
      </c>
      <c r="H90" s="277"/>
      <c r="I90" s="154"/>
      <c r="K90" s="155"/>
      <c r="L90" s="71"/>
      <c r="M90" s="71"/>
      <c r="N90" s="81"/>
      <c r="O90" s="82"/>
    </row>
    <row r="91" spans="2:15" ht="90" customHeight="1" x14ac:dyDescent="0.15">
      <c r="B91" s="260"/>
      <c r="C91" s="38">
        <v>28</v>
      </c>
      <c r="D91" s="139" t="s">
        <v>133</v>
      </c>
      <c r="E91" s="50">
        <v>1980</v>
      </c>
      <c r="F91" s="130"/>
      <c r="G91" s="128">
        <f t="shared" si="3"/>
        <v>0</v>
      </c>
      <c r="H91" s="277"/>
      <c r="I91" s="154"/>
      <c r="K91" s="155"/>
      <c r="L91" s="71"/>
      <c r="M91" s="71"/>
      <c r="N91" s="102"/>
      <c r="O91" s="103"/>
    </row>
    <row r="92" spans="2:15" ht="90" customHeight="1" thickBot="1" x14ac:dyDescent="0.2">
      <c r="B92" s="262"/>
      <c r="C92" s="158">
        <v>29</v>
      </c>
      <c r="D92" s="159" t="s">
        <v>134</v>
      </c>
      <c r="E92" s="67">
        <v>2530</v>
      </c>
      <c r="F92" s="160"/>
      <c r="G92" s="161">
        <f t="shared" si="3"/>
        <v>0</v>
      </c>
      <c r="H92" s="277"/>
      <c r="I92" s="154"/>
      <c r="K92" s="155"/>
      <c r="L92" s="71"/>
      <c r="M92" s="71"/>
      <c r="N92" s="70"/>
      <c r="O92" s="71"/>
    </row>
    <row r="93" spans="2:15" ht="90" customHeight="1" x14ac:dyDescent="0.15">
      <c r="B93" s="162"/>
      <c r="C93" s="154"/>
      <c r="D93" s="163"/>
      <c r="E93" s="164"/>
      <c r="F93" s="165"/>
      <c r="G93" s="166"/>
      <c r="H93" s="167"/>
      <c r="I93" s="154"/>
      <c r="K93" s="155"/>
      <c r="L93" s="71"/>
      <c r="M93" s="71"/>
      <c r="N93" s="70"/>
      <c r="O93" s="71"/>
    </row>
    <row r="94" spans="2:15" ht="89.25" customHeight="1" x14ac:dyDescent="0.15">
      <c r="B94" s="168"/>
      <c r="C94" s="5"/>
      <c r="D94" s="281"/>
      <c r="E94" s="282"/>
      <c r="F94" s="282"/>
      <c r="G94" s="282"/>
      <c r="I94" s="154"/>
      <c r="J94" s="116">
        <f>E20</f>
        <v>0</v>
      </c>
      <c r="K94" s="155"/>
      <c r="L94" s="71"/>
      <c r="M94" s="71"/>
    </row>
    <row r="95" spans="2:15" ht="57.75" customHeight="1" thickBot="1" x14ac:dyDescent="0.2">
      <c r="C95" s="169"/>
      <c r="D95" s="283" t="s">
        <v>191</v>
      </c>
      <c r="E95" s="283"/>
      <c r="F95" s="283"/>
      <c r="G95" s="283"/>
      <c r="L95" s="5"/>
    </row>
    <row r="96" spans="2:15" ht="47.25" customHeight="1" thickBot="1" x14ac:dyDescent="0.2">
      <c r="B96" s="170"/>
      <c r="C96" s="266" t="s">
        <v>135</v>
      </c>
      <c r="D96" s="267"/>
      <c r="E96" s="267"/>
      <c r="F96" s="267"/>
      <c r="G96" s="268"/>
      <c r="H96" s="171"/>
      <c r="I96" s="172"/>
      <c r="J96" s="263" t="s">
        <v>192</v>
      </c>
      <c r="K96" s="263"/>
      <c r="L96" s="263"/>
      <c r="M96" s="264"/>
      <c r="N96" s="35"/>
      <c r="O96" s="36"/>
    </row>
    <row r="97" spans="2:19" ht="45.75" customHeight="1" thickBot="1" x14ac:dyDescent="0.2">
      <c r="B97" s="173"/>
      <c r="C97" s="118" t="s">
        <v>15</v>
      </c>
      <c r="D97" s="32" t="s">
        <v>21</v>
      </c>
      <c r="E97" s="32" t="s">
        <v>17</v>
      </c>
      <c r="F97" s="32" t="s">
        <v>83</v>
      </c>
      <c r="G97" s="33" t="s">
        <v>19</v>
      </c>
      <c r="H97" s="174"/>
      <c r="I97" s="118" t="s">
        <v>15</v>
      </c>
      <c r="J97" s="32" t="s">
        <v>21</v>
      </c>
      <c r="K97" s="32" t="s">
        <v>17</v>
      </c>
      <c r="L97" s="32" t="s">
        <v>83</v>
      </c>
      <c r="M97" s="33" t="s">
        <v>19</v>
      </c>
      <c r="N97" s="175"/>
      <c r="O97" s="175"/>
    </row>
    <row r="98" spans="2:19" ht="90" customHeight="1" x14ac:dyDescent="0.15">
      <c r="B98" s="259" t="s">
        <v>137</v>
      </c>
      <c r="C98" s="121">
        <v>1</v>
      </c>
      <c r="D98" s="176" t="s">
        <v>138</v>
      </c>
      <c r="E98" s="123">
        <v>550</v>
      </c>
      <c r="F98" s="177"/>
      <c r="G98" s="42">
        <f>E98*F98</f>
        <v>0</v>
      </c>
      <c r="H98" s="259" t="s">
        <v>190</v>
      </c>
      <c r="I98" s="121">
        <v>1</v>
      </c>
      <c r="J98" s="45" t="s">
        <v>139</v>
      </c>
      <c r="K98" s="178">
        <v>300</v>
      </c>
      <c r="L98" s="179"/>
      <c r="M98" s="180">
        <f>K98*L98</f>
        <v>0</v>
      </c>
      <c r="N98" s="175"/>
      <c r="O98" s="175"/>
    </row>
    <row r="99" spans="2:19" ht="90" customHeight="1" x14ac:dyDescent="0.15">
      <c r="B99" s="260"/>
      <c r="C99" s="181">
        <v>2</v>
      </c>
      <c r="D99" s="135" t="s">
        <v>140</v>
      </c>
      <c r="E99" s="50">
        <v>550</v>
      </c>
      <c r="F99" s="127"/>
      <c r="G99" s="42">
        <f>E99*F99</f>
        <v>0</v>
      </c>
      <c r="H99" s="260"/>
      <c r="I99" s="77">
        <v>2</v>
      </c>
      <c r="J99" s="45" t="s">
        <v>141</v>
      </c>
      <c r="K99" s="178">
        <v>300</v>
      </c>
      <c r="L99" s="179"/>
      <c r="M99" s="182">
        <f>K99*L99</f>
        <v>0</v>
      </c>
      <c r="N99" s="175"/>
      <c r="O99" s="175"/>
    </row>
    <row r="100" spans="2:19" ht="90" customHeight="1" x14ac:dyDescent="0.15">
      <c r="B100" s="260"/>
      <c r="C100" s="181">
        <v>3</v>
      </c>
      <c r="D100" s="135" t="s">
        <v>142</v>
      </c>
      <c r="E100" s="50">
        <v>550</v>
      </c>
      <c r="F100" s="127"/>
      <c r="G100" s="42">
        <f t="shared" ref="G100:G117" si="4">E100*F100</f>
        <v>0</v>
      </c>
      <c r="H100" s="260"/>
      <c r="I100" s="49">
        <v>3</v>
      </c>
      <c r="J100" s="45" t="s">
        <v>143</v>
      </c>
      <c r="K100" s="183">
        <v>300</v>
      </c>
      <c r="L100" s="179"/>
      <c r="M100" s="182">
        <f>K100*L100</f>
        <v>0</v>
      </c>
      <c r="N100" s="175"/>
      <c r="O100" s="175"/>
    </row>
    <row r="101" spans="2:19" ht="90" customHeight="1" x14ac:dyDescent="0.15">
      <c r="B101" s="260"/>
      <c r="C101" s="49">
        <v>4</v>
      </c>
      <c r="D101" s="135" t="s">
        <v>144</v>
      </c>
      <c r="E101" s="50">
        <v>550</v>
      </c>
      <c r="F101" s="127"/>
      <c r="G101" s="42">
        <f t="shared" si="4"/>
        <v>0</v>
      </c>
      <c r="H101" s="260"/>
      <c r="I101" s="77">
        <v>4</v>
      </c>
      <c r="J101" s="45" t="s">
        <v>193</v>
      </c>
      <c r="K101" s="183">
        <v>300</v>
      </c>
      <c r="L101" s="179"/>
      <c r="M101" s="182">
        <f>K101*L101</f>
        <v>0</v>
      </c>
      <c r="N101" s="175"/>
      <c r="O101" s="175"/>
    </row>
    <row r="102" spans="2:19" ht="90" customHeight="1" x14ac:dyDescent="0.15">
      <c r="B102" s="260"/>
      <c r="C102" s="154">
        <v>5</v>
      </c>
      <c r="D102" s="135" t="s">
        <v>145</v>
      </c>
      <c r="E102" s="50">
        <v>400</v>
      </c>
      <c r="F102" s="127"/>
      <c r="G102" s="42">
        <f t="shared" si="4"/>
        <v>0</v>
      </c>
      <c r="H102" s="260"/>
      <c r="I102" s="49">
        <v>5</v>
      </c>
      <c r="J102" s="45" t="s">
        <v>146</v>
      </c>
      <c r="K102" s="183">
        <v>300</v>
      </c>
      <c r="L102" s="179"/>
      <c r="M102" s="182">
        <f>K102*L102</f>
        <v>0</v>
      </c>
      <c r="N102" s="184"/>
    </row>
    <row r="103" spans="2:19" ht="90" customHeight="1" x14ac:dyDescent="0.15">
      <c r="B103" s="260"/>
      <c r="C103" s="77">
        <v>6</v>
      </c>
      <c r="D103" s="185" t="s">
        <v>147</v>
      </c>
      <c r="E103" s="50">
        <v>280</v>
      </c>
      <c r="F103" s="127"/>
      <c r="G103" s="42">
        <f t="shared" si="4"/>
        <v>0</v>
      </c>
      <c r="H103" s="260"/>
      <c r="I103" s="49">
        <v>6</v>
      </c>
      <c r="J103" s="45" t="s">
        <v>148</v>
      </c>
      <c r="K103" s="186">
        <v>300</v>
      </c>
      <c r="L103" s="179"/>
      <c r="M103" s="182">
        <f>K103*L103</f>
        <v>0</v>
      </c>
    </row>
    <row r="104" spans="2:19" ht="90" customHeight="1" x14ac:dyDescent="0.15">
      <c r="B104" s="260"/>
      <c r="C104" s="49">
        <v>7</v>
      </c>
      <c r="D104" s="135" t="s">
        <v>149</v>
      </c>
      <c r="E104" s="50">
        <v>280</v>
      </c>
      <c r="F104" s="127"/>
      <c r="G104" s="42">
        <f t="shared" si="4"/>
        <v>0</v>
      </c>
      <c r="H104" s="260"/>
      <c r="I104" s="49">
        <v>7</v>
      </c>
      <c r="J104" s="45" t="s">
        <v>150</v>
      </c>
      <c r="K104" s="186">
        <v>300</v>
      </c>
      <c r="L104" s="179"/>
      <c r="M104" s="182">
        <f>K104*L104</f>
        <v>0</v>
      </c>
    </row>
    <row r="105" spans="2:19" ht="90" customHeight="1" x14ac:dyDescent="0.15">
      <c r="B105" s="260"/>
      <c r="C105" s="49">
        <v>8</v>
      </c>
      <c r="D105" s="134" t="s">
        <v>151</v>
      </c>
      <c r="E105" s="50">
        <v>200</v>
      </c>
      <c r="F105" s="127"/>
      <c r="G105" s="42">
        <f t="shared" si="4"/>
        <v>0</v>
      </c>
      <c r="H105" s="260"/>
      <c r="I105" s="187">
        <v>8</v>
      </c>
      <c r="J105" s="45" t="s">
        <v>152</v>
      </c>
      <c r="K105" s="186">
        <v>300</v>
      </c>
      <c r="L105" s="179"/>
      <c r="M105" s="182">
        <f>K105*L105</f>
        <v>0</v>
      </c>
    </row>
    <row r="106" spans="2:19" ht="90" customHeight="1" x14ac:dyDescent="0.15">
      <c r="B106" s="260"/>
      <c r="C106" s="77">
        <v>9</v>
      </c>
      <c r="D106" s="134" t="s">
        <v>153</v>
      </c>
      <c r="E106" s="50">
        <v>200</v>
      </c>
      <c r="F106" s="127"/>
      <c r="G106" s="42">
        <f t="shared" si="4"/>
        <v>0</v>
      </c>
      <c r="H106" s="260"/>
      <c r="I106" s="187">
        <v>9</v>
      </c>
      <c r="J106" s="45" t="s">
        <v>154</v>
      </c>
      <c r="K106" s="186">
        <v>150</v>
      </c>
      <c r="L106" s="179"/>
      <c r="M106" s="188">
        <f>K106*L106</f>
        <v>0</v>
      </c>
      <c r="P106" s="189"/>
    </row>
    <row r="107" spans="2:19" ht="90" customHeight="1" x14ac:dyDescent="0.3">
      <c r="B107" s="260"/>
      <c r="C107" s="49">
        <v>10</v>
      </c>
      <c r="D107" s="57" t="s">
        <v>155</v>
      </c>
      <c r="E107" s="50">
        <v>150</v>
      </c>
      <c r="F107" s="127"/>
      <c r="G107" s="42">
        <f t="shared" si="4"/>
        <v>0</v>
      </c>
      <c r="H107" s="260"/>
      <c r="I107" s="190">
        <v>10</v>
      </c>
      <c r="J107" s="191" t="s" ph="1">
        <v>156</v>
      </c>
      <c r="K107" s="192">
        <v>150</v>
      </c>
      <c r="L107" s="193"/>
      <c r="M107" s="188">
        <f>K107*L107</f>
        <v>0</v>
      </c>
      <c r="P107" s="194"/>
    </row>
    <row r="108" spans="2:19" ht="90" customHeight="1" x14ac:dyDescent="0.3">
      <c r="B108" s="260"/>
      <c r="C108" s="49">
        <v>11</v>
      </c>
      <c r="D108" s="133" t="s">
        <v>157</v>
      </c>
      <c r="E108" s="40">
        <v>150</v>
      </c>
      <c r="F108" s="127"/>
      <c r="G108" s="42">
        <f t="shared" si="4"/>
        <v>0</v>
      </c>
      <c r="H108" s="260"/>
      <c r="I108" s="190">
        <v>11</v>
      </c>
      <c r="J108" s="45" t="s" ph="1">
        <v>158</v>
      </c>
      <c r="K108" s="183">
        <v>150</v>
      </c>
      <c r="L108" s="195"/>
      <c r="M108" s="188">
        <f>K108*L108</f>
        <v>0</v>
      </c>
      <c r="P108" s="194"/>
    </row>
    <row r="109" spans="2:19" ht="90" customHeight="1" x14ac:dyDescent="0.3">
      <c r="B109" s="260"/>
      <c r="C109" s="49">
        <v>12</v>
      </c>
      <c r="D109" s="196" t="s">
        <v>159</v>
      </c>
      <c r="E109" s="40">
        <v>200</v>
      </c>
      <c r="F109" s="127"/>
      <c r="G109" s="42">
        <f t="shared" si="4"/>
        <v>0</v>
      </c>
      <c r="H109" s="260"/>
      <c r="I109" s="190">
        <v>12</v>
      </c>
      <c r="J109" s="45" t="s" ph="1">
        <v>160</v>
      </c>
      <c r="K109" s="183">
        <v>300</v>
      </c>
      <c r="L109" s="195"/>
      <c r="M109" s="188">
        <f>K109*L109</f>
        <v>0</v>
      </c>
    </row>
    <row r="110" spans="2:19" ht="90" customHeight="1" x14ac:dyDescent="0.15">
      <c r="B110" s="260"/>
      <c r="C110" s="197">
        <v>13</v>
      </c>
      <c r="D110" s="198" t="s">
        <v>161</v>
      </c>
      <c r="E110" s="50">
        <v>200</v>
      </c>
      <c r="F110" s="127"/>
      <c r="G110" s="42">
        <f t="shared" si="4"/>
        <v>0</v>
      </c>
      <c r="H110" s="260"/>
      <c r="I110" s="199"/>
      <c r="J110" s="200"/>
      <c r="K110" s="201"/>
      <c r="L110" s="202"/>
      <c r="M110" s="76"/>
      <c r="P110" s="203"/>
      <c r="Q110" s="203"/>
    </row>
    <row r="111" spans="2:19" ht="90" customHeight="1" x14ac:dyDescent="0.15">
      <c r="B111" s="260"/>
      <c r="C111" s="56">
        <v>14</v>
      </c>
      <c r="D111" s="133" t="s">
        <v>162</v>
      </c>
      <c r="E111" s="40">
        <v>100</v>
      </c>
      <c r="F111" s="127"/>
      <c r="G111" s="42">
        <f t="shared" si="4"/>
        <v>0</v>
      </c>
      <c r="H111" s="260"/>
      <c r="I111" s="78"/>
      <c r="J111" s="78"/>
      <c r="K111" s="144"/>
      <c r="L111" s="78"/>
      <c r="M111" s="204"/>
      <c r="S111" s="189"/>
    </row>
    <row r="112" spans="2:19" ht="90" customHeight="1" thickBot="1" x14ac:dyDescent="0.4">
      <c r="B112" s="260"/>
      <c r="C112" s="56">
        <v>15</v>
      </c>
      <c r="D112" s="57" t="s">
        <v>163</v>
      </c>
      <c r="E112" s="50">
        <v>300</v>
      </c>
      <c r="F112" s="127"/>
      <c r="G112" s="42">
        <f t="shared" si="4"/>
        <v>0</v>
      </c>
      <c r="H112" s="260"/>
      <c r="I112" s="150"/>
      <c r="J112" s="205" t="s">
        <v>164</v>
      </c>
      <c r="K112" s="261">
        <f>SUM(M98:M109)</f>
        <v>0</v>
      </c>
      <c r="L112" s="261"/>
      <c r="M112" s="206"/>
      <c r="N112" s="207"/>
    </row>
    <row r="113" spans="2:16" ht="90" customHeight="1" x14ac:dyDescent="0.15">
      <c r="B113" s="260"/>
      <c r="C113" s="56">
        <v>16</v>
      </c>
      <c r="D113" s="133" t="s">
        <v>165</v>
      </c>
      <c r="E113" s="50">
        <v>800</v>
      </c>
      <c r="F113" s="127"/>
      <c r="G113" s="42">
        <f t="shared" si="4"/>
        <v>0</v>
      </c>
      <c r="H113" s="43"/>
      <c r="I113" s="208"/>
      <c r="J113" s="209"/>
      <c r="K113" s="210"/>
      <c r="L113" s="211"/>
      <c r="M113" s="212"/>
      <c r="N113" s="213"/>
      <c r="O113" s="214"/>
    </row>
    <row r="114" spans="2:16" ht="90" customHeight="1" thickBot="1" x14ac:dyDescent="0.2">
      <c r="B114" s="260"/>
      <c r="C114" s="56">
        <v>17</v>
      </c>
      <c r="D114" s="133" t="s">
        <v>166</v>
      </c>
      <c r="E114" s="50">
        <v>800</v>
      </c>
      <c r="F114" s="127"/>
      <c r="G114" s="42">
        <f t="shared" si="4"/>
        <v>0</v>
      </c>
      <c r="H114" s="215"/>
      <c r="M114" s="216"/>
      <c r="N114" s="213"/>
      <c r="O114" s="217"/>
    </row>
    <row r="115" spans="2:16" ht="90" customHeight="1" x14ac:dyDescent="0.15">
      <c r="B115" s="260"/>
      <c r="C115" s="56">
        <v>18</v>
      </c>
      <c r="D115" s="218" t="s">
        <v>167</v>
      </c>
      <c r="E115" s="50">
        <v>1000</v>
      </c>
      <c r="F115" s="219"/>
      <c r="G115" s="42">
        <f t="shared" si="4"/>
        <v>0</v>
      </c>
      <c r="H115" s="215"/>
      <c r="I115" s="220"/>
      <c r="J115" s="257" t="s">
        <v>168</v>
      </c>
      <c r="K115" s="247">
        <f>K56</f>
        <v>0</v>
      </c>
      <c r="L115" s="248"/>
      <c r="M115" s="249"/>
      <c r="N115" s="213"/>
      <c r="O115" s="217"/>
      <c r="P115" s="221"/>
    </row>
    <row r="116" spans="2:16" ht="90" customHeight="1" thickBot="1" x14ac:dyDescent="0.2">
      <c r="B116" s="260"/>
      <c r="C116" s="56">
        <v>19</v>
      </c>
      <c r="D116" s="218" t="s">
        <v>169</v>
      </c>
      <c r="E116" s="222">
        <v>300</v>
      </c>
      <c r="F116" s="219"/>
      <c r="G116" s="42">
        <f t="shared" si="4"/>
        <v>0</v>
      </c>
      <c r="H116" s="215"/>
      <c r="I116" s="223"/>
      <c r="J116" s="258"/>
      <c r="K116" s="250"/>
      <c r="L116" s="251"/>
      <c r="M116" s="252"/>
      <c r="N116" s="224"/>
      <c r="O116" s="217"/>
      <c r="P116" s="221"/>
    </row>
    <row r="117" spans="2:16" ht="90" customHeight="1" thickBot="1" x14ac:dyDescent="0.2">
      <c r="B117" s="260"/>
      <c r="C117" s="65">
        <v>20</v>
      </c>
      <c r="D117" s="225" t="s">
        <v>170</v>
      </c>
      <c r="E117" s="226">
        <v>500</v>
      </c>
      <c r="F117" s="227"/>
      <c r="G117" s="69">
        <f t="shared" si="4"/>
        <v>0</v>
      </c>
      <c r="H117" s="215"/>
      <c r="I117" s="220"/>
      <c r="J117" s="257" t="s">
        <v>171</v>
      </c>
      <c r="K117" s="247">
        <f>K84</f>
        <v>0</v>
      </c>
      <c r="L117" s="248"/>
      <c r="M117" s="249"/>
      <c r="N117" s="224"/>
      <c r="O117" s="220"/>
      <c r="P117" s="221"/>
    </row>
    <row r="118" spans="2:16" ht="90" customHeight="1" thickBot="1" x14ac:dyDescent="0.2">
      <c r="B118" s="260"/>
      <c r="C118" s="72"/>
      <c r="D118" s="228"/>
      <c r="E118" s="74"/>
      <c r="F118" s="229"/>
      <c r="G118" s="76"/>
      <c r="H118" s="230"/>
      <c r="I118" s="231"/>
      <c r="J118" s="258"/>
      <c r="K118" s="250"/>
      <c r="L118" s="251"/>
      <c r="M118" s="252"/>
      <c r="N118" s="224"/>
      <c r="O118" s="220"/>
      <c r="P118" s="221"/>
    </row>
    <row r="119" spans="2:16" ht="90" customHeight="1" thickBot="1" x14ac:dyDescent="0.2">
      <c r="B119" s="260"/>
      <c r="C119" s="149"/>
      <c r="D119" s="232" t="s">
        <v>172</v>
      </c>
      <c r="E119" s="233">
        <f>SUM(G106:G117)</f>
        <v>0</v>
      </c>
      <c r="F119" s="234"/>
      <c r="G119" s="235"/>
      <c r="H119" s="230"/>
      <c r="J119" s="257" t="s">
        <v>173</v>
      </c>
      <c r="K119" s="247">
        <f>E119</f>
        <v>0</v>
      </c>
      <c r="L119" s="248"/>
      <c r="M119" s="249"/>
      <c r="N119" s="236"/>
    </row>
    <row r="120" spans="2:16" ht="90" customHeight="1" thickBot="1" x14ac:dyDescent="0.2">
      <c r="B120" s="259" t="s">
        <v>174</v>
      </c>
      <c r="C120" s="237"/>
      <c r="D120" s="263" t="s">
        <v>136</v>
      </c>
      <c r="E120" s="263"/>
      <c r="F120" s="263"/>
      <c r="G120" s="264"/>
      <c r="H120" s="238"/>
      <c r="J120" s="258"/>
      <c r="K120" s="250"/>
      <c r="L120" s="251"/>
      <c r="M120" s="252"/>
      <c r="N120" s="236"/>
    </row>
    <row r="121" spans="2:16" ht="90" customHeight="1" thickBot="1" x14ac:dyDescent="0.2">
      <c r="B121" s="260"/>
      <c r="C121" s="118" t="s">
        <v>15</v>
      </c>
      <c r="D121" s="32" t="s">
        <v>21</v>
      </c>
      <c r="E121" s="32" t="s">
        <v>17</v>
      </c>
      <c r="F121" s="32" t="s">
        <v>83</v>
      </c>
      <c r="G121" s="33" t="s">
        <v>19</v>
      </c>
      <c r="H121" s="238"/>
      <c r="I121" s="194"/>
      <c r="J121" s="257" t="s">
        <v>175</v>
      </c>
      <c r="K121" s="247">
        <f>K112</f>
        <v>0</v>
      </c>
      <c r="L121" s="248"/>
      <c r="M121" s="249"/>
    </row>
    <row r="122" spans="2:16" ht="90" customHeight="1" thickBot="1" x14ac:dyDescent="0.2">
      <c r="B122" s="260"/>
      <c r="C122" s="121">
        <v>1</v>
      </c>
      <c r="D122" s="45" t="s">
        <v>176</v>
      </c>
      <c r="E122" s="178">
        <v>300</v>
      </c>
      <c r="F122" s="179"/>
      <c r="G122" s="180">
        <f>E122*F122</f>
        <v>0</v>
      </c>
      <c r="H122" s="52"/>
      <c r="I122" s="194"/>
      <c r="J122" s="258"/>
      <c r="K122" s="250"/>
      <c r="L122" s="251"/>
      <c r="M122" s="252"/>
    </row>
    <row r="123" spans="2:16" ht="90" customHeight="1" x14ac:dyDescent="0.15">
      <c r="B123" s="260"/>
      <c r="C123" s="77">
        <v>2</v>
      </c>
      <c r="D123" s="45" t="s">
        <v>177</v>
      </c>
      <c r="E123" s="178">
        <v>400</v>
      </c>
      <c r="F123" s="239"/>
      <c r="G123" s="182">
        <f>E123*F123</f>
        <v>0</v>
      </c>
      <c r="H123" s="240"/>
      <c r="I123" s="194"/>
      <c r="J123" s="257" t="s">
        <v>178</v>
      </c>
      <c r="K123" s="247">
        <f>E133</f>
        <v>0</v>
      </c>
      <c r="L123" s="248"/>
      <c r="M123" s="249"/>
    </row>
    <row r="124" spans="2:16" ht="90" customHeight="1" thickBot="1" x14ac:dyDescent="0.2">
      <c r="B124" s="260"/>
      <c r="C124" s="49">
        <v>3</v>
      </c>
      <c r="D124" s="45" t="s">
        <v>179</v>
      </c>
      <c r="E124" s="183">
        <v>700</v>
      </c>
      <c r="F124" s="239"/>
      <c r="G124" s="182">
        <f t="shared" ref="G124:G129" si="5">E124*F124</f>
        <v>0</v>
      </c>
      <c r="H124" s="107"/>
      <c r="I124" s="194"/>
      <c r="J124" s="258"/>
      <c r="K124" s="250"/>
      <c r="L124" s="251"/>
      <c r="M124" s="252"/>
    </row>
    <row r="125" spans="2:16" ht="90" customHeight="1" x14ac:dyDescent="0.15">
      <c r="B125" s="260"/>
      <c r="C125" s="77">
        <v>4</v>
      </c>
      <c r="D125" s="45" t="s">
        <v>180</v>
      </c>
      <c r="E125" s="183">
        <v>400</v>
      </c>
      <c r="F125" s="239"/>
      <c r="G125" s="182">
        <f t="shared" si="5"/>
        <v>0</v>
      </c>
      <c r="H125" s="107"/>
      <c r="I125" s="194"/>
      <c r="J125" s="257" t="s">
        <v>181</v>
      </c>
      <c r="K125" s="247">
        <v>0</v>
      </c>
      <c r="L125" s="248"/>
      <c r="M125" s="249"/>
    </row>
    <row r="126" spans="2:16" ht="90" customHeight="1" thickBot="1" x14ac:dyDescent="0.2">
      <c r="B126" s="260"/>
      <c r="C126" s="49">
        <v>5</v>
      </c>
      <c r="D126" s="45" t="s">
        <v>182</v>
      </c>
      <c r="E126" s="183">
        <v>650</v>
      </c>
      <c r="F126" s="239"/>
      <c r="G126" s="182">
        <f t="shared" si="5"/>
        <v>0</v>
      </c>
      <c r="H126" s="107"/>
      <c r="J126" s="258"/>
      <c r="K126" s="250"/>
      <c r="L126" s="251"/>
      <c r="M126" s="252"/>
    </row>
    <row r="127" spans="2:16" ht="90" customHeight="1" x14ac:dyDescent="0.15">
      <c r="B127" s="260"/>
      <c r="C127" s="49">
        <v>6</v>
      </c>
      <c r="D127" s="45" t="s">
        <v>183</v>
      </c>
      <c r="E127" s="186">
        <v>170</v>
      </c>
      <c r="F127" s="239"/>
      <c r="G127" s="182">
        <f t="shared" si="5"/>
        <v>0</v>
      </c>
      <c r="H127" s="107"/>
      <c r="I127" s="241"/>
      <c r="J127" s="245" t="s">
        <v>184</v>
      </c>
      <c r="K127" s="247">
        <f>SUM(K115:K125)</f>
        <v>0</v>
      </c>
      <c r="L127" s="248"/>
      <c r="M127" s="249"/>
    </row>
    <row r="128" spans="2:16" ht="90" customHeight="1" thickBot="1" x14ac:dyDescent="0.2">
      <c r="B128" s="260"/>
      <c r="C128" s="49">
        <v>7</v>
      </c>
      <c r="D128" s="45" t="s">
        <v>185</v>
      </c>
      <c r="E128" s="186">
        <v>550</v>
      </c>
      <c r="F128" s="239"/>
      <c r="G128" s="182">
        <f t="shared" si="5"/>
        <v>0</v>
      </c>
      <c r="H128" s="107"/>
      <c r="I128" s="241"/>
      <c r="J128" s="246"/>
      <c r="K128" s="250"/>
      <c r="L128" s="251"/>
      <c r="M128" s="252"/>
    </row>
    <row r="129" spans="2:15" ht="90" customHeight="1" x14ac:dyDescent="0.15">
      <c r="B129" s="260"/>
      <c r="C129" s="187">
        <v>8</v>
      </c>
      <c r="D129" s="45" t="s">
        <v>186</v>
      </c>
      <c r="E129" s="186">
        <v>650</v>
      </c>
      <c r="F129" s="239"/>
      <c r="G129" s="182">
        <f t="shared" si="5"/>
        <v>0</v>
      </c>
      <c r="H129" s="107"/>
      <c r="I129" s="253"/>
      <c r="J129" s="254"/>
      <c r="K129" s="255"/>
      <c r="L129" s="256"/>
      <c r="M129" s="256"/>
    </row>
    <row r="130" spans="2:15" ht="87.75" customHeight="1" x14ac:dyDescent="0.15">
      <c r="B130" s="260"/>
      <c r="C130" s="187">
        <v>9</v>
      </c>
      <c r="D130" s="45" t="s">
        <v>187</v>
      </c>
      <c r="E130" s="186">
        <v>1100</v>
      </c>
      <c r="F130" s="239"/>
      <c r="G130" s="188">
        <f>E130*F130</f>
        <v>0</v>
      </c>
      <c r="I130" s="254"/>
      <c r="J130" s="254"/>
      <c r="K130" s="256"/>
      <c r="L130" s="256"/>
      <c r="M130" s="256"/>
    </row>
    <row r="131" spans="2:15" ht="90" customHeight="1" x14ac:dyDescent="0.3">
      <c r="B131" s="260"/>
      <c r="C131" s="190">
        <v>10</v>
      </c>
      <c r="D131" s="191" t="s" ph="1">
        <v>188</v>
      </c>
      <c r="E131" s="192">
        <v>450</v>
      </c>
      <c r="F131" s="193"/>
      <c r="G131" s="188">
        <f>E131*F131</f>
        <v>0</v>
      </c>
      <c r="N131" s="242"/>
      <c r="O131" s="243"/>
    </row>
    <row r="132" spans="2:15" ht="90" customHeight="1" x14ac:dyDescent="0.15">
      <c r="B132" s="260"/>
      <c r="C132" s="78"/>
      <c r="D132" s="78"/>
      <c r="E132" s="144"/>
      <c r="F132" s="78"/>
      <c r="G132" s="204"/>
    </row>
    <row r="133" spans="2:15" ht="120" customHeight="1" thickBot="1" x14ac:dyDescent="0.2">
      <c r="B133" s="262"/>
      <c r="C133" s="150"/>
      <c r="D133" s="244" t="s">
        <v>189</v>
      </c>
      <c r="E133" s="265">
        <f>SUM(G122:G131)</f>
        <v>0</v>
      </c>
      <c r="F133" s="265"/>
      <c r="G133" s="206"/>
    </row>
    <row r="134" spans="2:15" ht="90" customHeight="1" x14ac:dyDescent="0.15">
      <c r="B134" s="162"/>
    </row>
    <row r="135" spans="2:15" ht="21" x14ac:dyDescent="0.15">
      <c r="B135" s="162"/>
      <c r="D135" s="4" ph="1"/>
    </row>
    <row r="136" spans="2:15" ht="21" x14ac:dyDescent="0.15">
      <c r="D136" s="4" ph="1"/>
    </row>
    <row r="137" spans="2:15" ht="21" x14ac:dyDescent="0.15">
      <c r="D137" s="4" ph="1"/>
    </row>
    <row r="138" spans="2:15" ht="21" x14ac:dyDescent="0.15">
      <c r="D138" s="4" ph="1"/>
    </row>
    <row r="139" spans="2:15" ht="21" x14ac:dyDescent="0.15">
      <c r="D139" s="4" ph="1"/>
    </row>
    <row r="140" spans="2:15" ht="21" x14ac:dyDescent="0.15">
      <c r="D140" s="4" ph="1"/>
    </row>
    <row r="141" spans="2:15" ht="21" x14ac:dyDescent="0.15">
      <c r="D141" s="4" ph="1"/>
    </row>
    <row r="142" spans="2:15" ht="21" x14ac:dyDescent="0.15">
      <c r="D142" s="4" ph="1"/>
    </row>
    <row r="143" spans="2:15" ht="21" x14ac:dyDescent="0.15">
      <c r="D143" s="4" ph="1"/>
    </row>
    <row r="144" spans="2:15" ht="21" x14ac:dyDescent="0.15">
      <c r="D144" s="4" ph="1"/>
    </row>
    <row r="145" spans="4:4" ht="21" x14ac:dyDescent="0.15">
      <c r="D145" s="4" ph="1"/>
    </row>
    <row r="146" spans="4:4" ht="21" x14ac:dyDescent="0.15">
      <c r="D146" s="4" ph="1"/>
    </row>
    <row r="147" spans="4:4" ht="21" x14ac:dyDescent="0.15">
      <c r="D147" s="4" ph="1"/>
    </row>
    <row r="148" spans="4:4" ht="21" x14ac:dyDescent="0.15">
      <c r="D148" s="4" ph="1"/>
    </row>
    <row r="149" spans="4:4" ht="21" x14ac:dyDescent="0.15">
      <c r="D149" s="4" ph="1"/>
    </row>
    <row r="150" spans="4:4" ht="21" x14ac:dyDescent="0.15">
      <c r="D150" s="4" ph="1"/>
    </row>
    <row r="151" spans="4:4" ht="21" x14ac:dyDescent="0.15">
      <c r="D151" s="4" ph="1"/>
    </row>
    <row r="152" spans="4:4" ht="21" x14ac:dyDescent="0.15">
      <c r="D152" s="4" ph="1"/>
    </row>
    <row r="153" spans="4:4" ht="21" x14ac:dyDescent="0.15">
      <c r="D153" s="4" ph="1"/>
    </row>
    <row r="154" spans="4:4" ht="21" x14ac:dyDescent="0.15">
      <c r="D154" s="4" ph="1"/>
    </row>
    <row r="155" spans="4:4" ht="21" x14ac:dyDescent="0.15">
      <c r="D155" s="4" ph="1"/>
    </row>
    <row r="156" spans="4:4" ht="21" x14ac:dyDescent="0.15">
      <c r="D156" s="4" ph="1"/>
    </row>
    <row r="157" spans="4:4" ht="21" x14ac:dyDescent="0.15">
      <c r="D157" s="4" ph="1"/>
    </row>
    <row r="158" spans="4:4" ht="21" x14ac:dyDescent="0.15">
      <c r="D158" s="4" ph="1"/>
    </row>
    <row r="159" spans="4:4" ht="21" x14ac:dyDescent="0.15">
      <c r="D159" s="4" ph="1"/>
    </row>
    <row r="160" spans="4:4" ht="21" x14ac:dyDescent="0.15">
      <c r="D160" s="4" ph="1"/>
    </row>
    <row r="161" spans="4:4" ht="21" x14ac:dyDescent="0.15">
      <c r="D161" s="4" ph="1"/>
    </row>
    <row r="162" spans="4:4" ht="21" x14ac:dyDescent="0.15">
      <c r="D162" s="4" ph="1"/>
    </row>
    <row r="163" spans="4:4" ht="21" x14ac:dyDescent="0.15">
      <c r="D163" s="4" ph="1"/>
    </row>
    <row r="164" spans="4:4" ht="21" x14ac:dyDescent="0.15">
      <c r="D164" s="4" ph="1"/>
    </row>
    <row r="165" spans="4:4" ht="21" x14ac:dyDescent="0.15">
      <c r="D165" s="4" ph="1"/>
    </row>
    <row r="166" spans="4:4" ht="21" x14ac:dyDescent="0.15">
      <c r="D166" s="4" ph="1"/>
    </row>
    <row r="167" spans="4:4" ht="21" x14ac:dyDescent="0.15">
      <c r="D167" s="4" ph="1"/>
    </row>
    <row r="168" spans="4:4" ht="21" x14ac:dyDescent="0.15">
      <c r="D168" s="4" ph="1"/>
    </row>
    <row r="169" spans="4:4" ht="21" x14ac:dyDescent="0.15">
      <c r="D169" s="4" ph="1"/>
    </row>
    <row r="170" spans="4:4" ht="21" x14ac:dyDescent="0.15">
      <c r="D170" s="4" ph="1"/>
    </row>
    <row r="171" spans="4:4" ht="21" x14ac:dyDescent="0.15">
      <c r="D171" s="4" ph="1"/>
    </row>
    <row r="172" spans="4:4" ht="21" x14ac:dyDescent="0.15">
      <c r="D172" s="4" ph="1"/>
    </row>
    <row r="173" spans="4:4" ht="21" x14ac:dyDescent="0.15">
      <c r="D173" s="4" ph="1"/>
    </row>
    <row r="174" spans="4:4" ht="21" x14ac:dyDescent="0.15">
      <c r="D174" s="4" ph="1"/>
    </row>
    <row r="175" spans="4:4" ht="21" x14ac:dyDescent="0.15">
      <c r="D175" s="4" ph="1"/>
    </row>
    <row r="176" spans="4:4" ht="21" x14ac:dyDescent="0.15">
      <c r="D176" s="4" ph="1"/>
    </row>
    <row r="177" spans="4:4" ht="21" x14ac:dyDescent="0.15">
      <c r="D177" s="4" ph="1"/>
    </row>
    <row r="178" spans="4:4" ht="21" x14ac:dyDescent="0.15">
      <c r="D178" s="4" ph="1"/>
    </row>
    <row r="179" spans="4:4" ht="21" x14ac:dyDescent="0.15">
      <c r="D179" s="4" ph="1"/>
    </row>
    <row r="180" spans="4:4" ht="21" x14ac:dyDescent="0.15">
      <c r="D180" s="4" ph="1"/>
    </row>
    <row r="181" spans="4:4" ht="21" x14ac:dyDescent="0.15">
      <c r="D181" s="4" ph="1"/>
    </row>
    <row r="182" spans="4:4" ht="21" x14ac:dyDescent="0.15">
      <c r="D182" s="4" ph="1"/>
    </row>
    <row r="183" spans="4:4" ht="21" x14ac:dyDescent="0.15">
      <c r="D183" s="4" ph="1"/>
    </row>
    <row r="184" spans="4:4" ht="21" x14ac:dyDescent="0.15">
      <c r="D184" s="4" ph="1"/>
    </row>
    <row r="185" spans="4:4" ht="21" x14ac:dyDescent="0.15">
      <c r="D185" s="4" ph="1"/>
    </row>
    <row r="186" spans="4:4" ht="21" x14ac:dyDescent="0.15">
      <c r="D186" s="4" ph="1"/>
    </row>
    <row r="187" spans="4:4" ht="21" x14ac:dyDescent="0.15">
      <c r="D187" s="4" ph="1"/>
    </row>
    <row r="188" spans="4:4" ht="21" x14ac:dyDescent="0.15">
      <c r="D188" s="4" ph="1"/>
    </row>
    <row r="189" spans="4:4" ht="21" x14ac:dyDescent="0.15">
      <c r="D189" s="4" ph="1"/>
    </row>
    <row r="190" spans="4:4" ht="21" x14ac:dyDescent="0.15">
      <c r="D190" s="4" ph="1"/>
    </row>
    <row r="191" spans="4:4" ht="21" x14ac:dyDescent="0.15">
      <c r="D191" s="4" ph="1"/>
    </row>
    <row r="192" spans="4:4" ht="21" x14ac:dyDescent="0.15">
      <c r="D192" s="4" ph="1"/>
    </row>
    <row r="193" spans="4:4" ht="21" x14ac:dyDescent="0.15">
      <c r="D193" s="4" ph="1"/>
    </row>
    <row r="194" spans="4:4" ht="21" x14ac:dyDescent="0.15">
      <c r="D194" s="4" ph="1"/>
    </row>
    <row r="195" spans="4:4" ht="21" x14ac:dyDescent="0.15">
      <c r="D195" s="4" ph="1"/>
    </row>
    <row r="196" spans="4:4" ht="21" x14ac:dyDescent="0.15">
      <c r="D196" s="4" ph="1"/>
    </row>
    <row r="197" spans="4:4" ht="21" x14ac:dyDescent="0.15">
      <c r="D197" s="4" ph="1"/>
    </row>
    <row r="198" spans="4:4" ht="21" x14ac:dyDescent="0.15">
      <c r="D198" s="4" ph="1"/>
    </row>
    <row r="199" spans="4:4" ht="21" x14ac:dyDescent="0.15">
      <c r="D199" s="4" ph="1"/>
    </row>
    <row r="200" spans="4:4" ht="21" x14ac:dyDescent="0.15">
      <c r="D200" s="4" ph="1"/>
    </row>
    <row r="201" spans="4:4" ht="21" x14ac:dyDescent="0.15">
      <c r="D201" s="4" ph="1"/>
    </row>
    <row r="202" spans="4:4" ht="21" x14ac:dyDescent="0.15">
      <c r="D202" s="4" ph="1"/>
    </row>
    <row r="203" spans="4:4" ht="21" x14ac:dyDescent="0.15">
      <c r="D203" s="4" ph="1"/>
    </row>
    <row r="204" spans="4:4" ht="21" x14ac:dyDescent="0.15">
      <c r="D204" s="4" ph="1"/>
    </row>
    <row r="205" spans="4:4" ht="21" x14ac:dyDescent="0.15">
      <c r="D205" s="4" ph="1"/>
    </row>
    <row r="206" spans="4:4" ht="21" x14ac:dyDescent="0.15">
      <c r="D206" s="4" ph="1"/>
    </row>
    <row r="207" spans="4:4" ht="21" x14ac:dyDescent="0.15">
      <c r="D207" s="4" ph="1"/>
    </row>
    <row r="208" spans="4:4" ht="21" x14ac:dyDescent="0.15">
      <c r="D208" s="4" ph="1"/>
    </row>
    <row r="209" spans="4:4" ht="21" x14ac:dyDescent="0.15">
      <c r="D209" s="4" ph="1"/>
    </row>
    <row r="210" spans="4:4" ht="21" x14ac:dyDescent="0.15">
      <c r="D210" s="4" ph="1"/>
    </row>
    <row r="211" spans="4:4" ht="21" x14ac:dyDescent="0.15">
      <c r="D211" s="4" ph="1"/>
    </row>
    <row r="212" spans="4:4" ht="21" x14ac:dyDescent="0.15">
      <c r="D212" s="4" ph="1"/>
    </row>
    <row r="213" spans="4:4" ht="21" x14ac:dyDescent="0.15">
      <c r="D213" s="4" ph="1"/>
    </row>
    <row r="214" spans="4:4" ht="21" x14ac:dyDescent="0.15">
      <c r="D214" s="4" ph="1"/>
    </row>
  </sheetData>
  <mergeCells count="48">
    <mergeCell ref="C18:D18"/>
    <mergeCell ref="D10:D13"/>
    <mergeCell ref="E10:E11"/>
    <mergeCell ref="G10:M11"/>
    <mergeCell ref="E13:E14"/>
    <mergeCell ref="F13:M14"/>
    <mergeCell ref="D19:I19"/>
    <mergeCell ref="J19:M19"/>
    <mergeCell ref="C20:D20"/>
    <mergeCell ref="E20:I21"/>
    <mergeCell ref="C22:D23"/>
    <mergeCell ref="E22:I23"/>
    <mergeCell ref="J22:M23"/>
    <mergeCell ref="C96:G96"/>
    <mergeCell ref="J96:M96"/>
    <mergeCell ref="C24:I24"/>
    <mergeCell ref="J24:M24"/>
    <mergeCell ref="B28:B56"/>
    <mergeCell ref="H28:H55"/>
    <mergeCell ref="K56:L56"/>
    <mergeCell ref="D61:G61"/>
    <mergeCell ref="B64:B92"/>
    <mergeCell ref="H64:H92"/>
    <mergeCell ref="K84:L84"/>
    <mergeCell ref="D94:G94"/>
    <mergeCell ref="D95:G95"/>
    <mergeCell ref="B98:B119"/>
    <mergeCell ref="H98:H112"/>
    <mergeCell ref="K112:L112"/>
    <mergeCell ref="J115:J116"/>
    <mergeCell ref="K115:M116"/>
    <mergeCell ref="J117:J118"/>
    <mergeCell ref="K117:M118"/>
    <mergeCell ref="J119:J120"/>
    <mergeCell ref="K119:M120"/>
    <mergeCell ref="B120:B133"/>
    <mergeCell ref="D120:G120"/>
    <mergeCell ref="J121:J122"/>
    <mergeCell ref="K121:M122"/>
    <mergeCell ref="J123:J124"/>
    <mergeCell ref="E133:F133"/>
    <mergeCell ref="K123:M124"/>
    <mergeCell ref="J127:J128"/>
    <mergeCell ref="K127:M128"/>
    <mergeCell ref="I129:J130"/>
    <mergeCell ref="K129:M130"/>
    <mergeCell ref="J125:J126"/>
    <mergeCell ref="K125:M126"/>
  </mergeCells>
  <phoneticPr fontId="3"/>
  <dataValidations count="2">
    <dataValidation imeMode="off" allowBlank="1" showInputMessage="1" showErrorMessage="1" sqref="K110 K113" xr:uid="{F1F695D2-4FD0-4F93-B6A0-8B63B0AF721F}"/>
    <dataValidation imeMode="on" allowBlank="1" showInputMessage="1" showErrorMessage="1" sqref="J113 D98:D104 J110 D77:D79 D81:D85 D89:D93" xr:uid="{56ADA5A1-3048-428C-9BFE-C25DF9811240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23" orientation="portrait" r:id="rId1"/>
  <rowBreaks count="2" manualBreakCount="2">
    <brk id="60" max="13" man="1"/>
    <brk id="9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2026申込書</vt:lpstr>
      <vt:lpstr>'2026申込書'!Print_Area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めぐみ</dc:creator>
  <cp:lastModifiedBy>Jun Nakanishi</cp:lastModifiedBy>
  <cp:lastPrinted>2026-06-11T09:48:06Z</cp:lastPrinted>
  <dcterms:created xsi:type="dcterms:W3CDTF">2026-06-08T11:26:34Z</dcterms:created>
  <dcterms:modified xsi:type="dcterms:W3CDTF">2026-06-11T09:50:43Z</dcterms:modified>
</cp:coreProperties>
</file>