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X:\99.後援会\99.HPデータ\販売\2025\2025冬\"/>
    </mc:Choice>
  </mc:AlternateContent>
  <xr:revisionPtr revIDLastSave="0" documentId="13_ncr:1_{0D60AABE-A7A1-4246-91B0-60502D06168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申込書・集計" sheetId="2" r:id="rId1"/>
  </sheets>
  <definedNames>
    <definedName name="_xlnm.Print_Area" localSheetId="0">申込書・集計!$A$1:$M$146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8" i="2" l="1"/>
  <c r="M51" i="2"/>
  <c r="M53" i="2"/>
  <c r="M45" i="2"/>
  <c r="M46" i="2"/>
  <c r="M47" i="2"/>
  <c r="M48" i="2"/>
  <c r="M49" i="2"/>
  <c r="M50" i="2"/>
  <c r="M72" i="2"/>
  <c r="M73" i="2"/>
  <c r="M69" i="2"/>
  <c r="M70" i="2"/>
  <c r="M71" i="2"/>
  <c r="M39" i="2"/>
  <c r="M40" i="2"/>
  <c r="G55" i="2"/>
  <c r="G56" i="2"/>
  <c r="G57" i="2"/>
  <c r="G37" i="2"/>
  <c r="G122" i="2"/>
  <c r="G121" i="2"/>
  <c r="G112" i="2"/>
  <c r="G43" i="2"/>
  <c r="G29" i="2"/>
  <c r="G30" i="2"/>
  <c r="G99" i="2"/>
  <c r="G98" i="2"/>
  <c r="G138" i="2"/>
  <c r="G137" i="2"/>
  <c r="G136" i="2"/>
  <c r="G135" i="2"/>
  <c r="G134" i="2"/>
  <c r="G133" i="2"/>
  <c r="G132" i="2"/>
  <c r="G131" i="2"/>
  <c r="G130" i="2"/>
  <c r="G129" i="2"/>
  <c r="G128" i="2"/>
  <c r="M68" i="2"/>
  <c r="M67" i="2"/>
  <c r="G97" i="2"/>
  <c r="M90" i="2"/>
  <c r="M89" i="2"/>
  <c r="G117" i="2"/>
  <c r="G118" i="2"/>
  <c r="G119" i="2"/>
  <c r="G116" i="2"/>
  <c r="G38" i="2"/>
  <c r="G31" i="2"/>
  <c r="M109" i="2"/>
  <c r="M110" i="2"/>
  <c r="M111" i="2"/>
  <c r="M118" i="2"/>
  <c r="M104" i="2"/>
  <c r="M105" i="2"/>
  <c r="M106" i="2"/>
  <c r="M107" i="2"/>
  <c r="M108" i="2"/>
  <c r="M112" i="2"/>
  <c r="M113" i="2"/>
  <c r="G59" i="2"/>
  <c r="G60" i="2"/>
  <c r="G61" i="2"/>
  <c r="G115" i="2"/>
  <c r="G52" i="2"/>
  <c r="M114" i="2"/>
  <c r="M115" i="2"/>
  <c r="M116" i="2"/>
  <c r="M117" i="2"/>
  <c r="M119" i="2"/>
  <c r="G106" i="2"/>
  <c r="G107" i="2"/>
  <c r="G108" i="2"/>
  <c r="G109" i="2"/>
  <c r="G110" i="2"/>
  <c r="G111" i="2"/>
  <c r="G113" i="2"/>
  <c r="G114" i="2"/>
  <c r="G120" i="2"/>
  <c r="G123" i="2"/>
  <c r="G105" i="2"/>
  <c r="G104" i="2"/>
  <c r="E125" i="2" s="1"/>
  <c r="G80" i="2"/>
  <c r="M74" i="2"/>
  <c r="M75" i="2"/>
  <c r="M76" i="2"/>
  <c r="M77" i="2"/>
  <c r="M78" i="2"/>
  <c r="M79" i="2"/>
  <c r="M80" i="2"/>
  <c r="M81" i="2"/>
  <c r="M82" i="2"/>
  <c r="M83" i="2"/>
  <c r="M84" i="2"/>
  <c r="M85" i="2"/>
  <c r="M86" i="2"/>
  <c r="M87" i="2"/>
  <c r="M88" i="2"/>
  <c r="G96" i="2"/>
  <c r="G69" i="2"/>
  <c r="G70" i="2"/>
  <c r="G71" i="2"/>
  <c r="G72" i="2"/>
  <c r="G73" i="2"/>
  <c r="G74" i="2"/>
  <c r="G75" i="2"/>
  <c r="G76" i="2"/>
  <c r="G77" i="2"/>
  <c r="G78" i="2"/>
  <c r="G79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68" i="2"/>
  <c r="G67" i="2"/>
  <c r="M30" i="2"/>
  <c r="M31" i="2"/>
  <c r="M32" i="2"/>
  <c r="M33" i="2"/>
  <c r="M34" i="2"/>
  <c r="M35" i="2"/>
  <c r="M36" i="2"/>
  <c r="M37" i="2"/>
  <c r="M38" i="2"/>
  <c r="M41" i="2"/>
  <c r="M42" i="2"/>
  <c r="M43" i="2"/>
  <c r="M44" i="2"/>
  <c r="M54" i="2"/>
  <c r="M29" i="2"/>
  <c r="M28" i="2"/>
  <c r="G58" i="2"/>
  <c r="G32" i="2"/>
  <c r="G33" i="2"/>
  <c r="G34" i="2"/>
  <c r="G35" i="2"/>
  <c r="G36" i="2"/>
  <c r="G39" i="2"/>
  <c r="G40" i="2"/>
  <c r="G41" i="2"/>
  <c r="G42" i="2"/>
  <c r="G44" i="2"/>
  <c r="G45" i="2"/>
  <c r="G46" i="2"/>
  <c r="G47" i="2"/>
  <c r="G48" i="2"/>
  <c r="G49" i="2"/>
  <c r="G50" i="2"/>
  <c r="G51" i="2"/>
  <c r="G53" i="2"/>
  <c r="G54" i="2"/>
  <c r="E140" i="2" l="1"/>
  <c r="K122" i="2"/>
  <c r="K133" i="2" s="1"/>
  <c r="K57" i="2"/>
  <c r="K129" i="2"/>
  <c r="K92" i="2"/>
  <c r="K127" i="2" s="1"/>
  <c r="K131" i="2"/>
  <c r="K125" i="2" l="1"/>
  <c r="K137" i="2" s="1"/>
</calcChain>
</file>

<file path=xl/sharedStrings.xml><?xml version="1.0" encoding="utf-8"?>
<sst xmlns="http://schemas.openxmlformats.org/spreadsheetml/2006/main" count="242" uniqueCount="213">
  <si>
    <t>購入数</t>
  </si>
  <si>
    <t>No</t>
    <phoneticPr fontId="1"/>
  </si>
  <si>
    <t>単価</t>
    <rPh sb="0" eb="2">
      <t>タンカ</t>
    </rPh>
    <phoneticPr fontId="1"/>
  </si>
  <si>
    <t>合計金額</t>
    <rPh sb="0" eb="2">
      <t>ゴウケイ</t>
    </rPh>
    <rPh sb="2" eb="4">
      <t>キンガク</t>
    </rPh>
    <phoneticPr fontId="1"/>
  </si>
  <si>
    <t>購入数</t>
    <rPh sb="0" eb="2">
      <t>コウニュウ</t>
    </rPh>
    <rPh sb="2" eb="3">
      <t>スウ</t>
    </rPh>
    <phoneticPr fontId="1"/>
  </si>
  <si>
    <t xml:space="preserve"> </t>
    <phoneticPr fontId="2"/>
  </si>
  <si>
    <t>No</t>
    <phoneticPr fontId="2"/>
  </si>
  <si>
    <t>単価</t>
    <rPh sb="0" eb="2">
      <t>タンカ</t>
    </rPh>
    <phoneticPr fontId="2"/>
  </si>
  <si>
    <t>購入数</t>
    <rPh sb="0" eb="2">
      <t>コウニュウ</t>
    </rPh>
    <rPh sb="2" eb="3">
      <t>スウ</t>
    </rPh>
    <phoneticPr fontId="2"/>
  </si>
  <si>
    <t>どんぐり授産品申込書</t>
    <phoneticPr fontId="2"/>
  </si>
  <si>
    <t>後援会・家族会商品申込書</t>
    <rPh sb="0" eb="3">
      <t>コウエンカイ</t>
    </rPh>
    <rPh sb="4" eb="6">
      <t>カゾク</t>
    </rPh>
    <rPh sb="6" eb="7">
      <t>カイ</t>
    </rPh>
    <rPh sb="7" eb="9">
      <t>ショウヒン</t>
    </rPh>
    <phoneticPr fontId="2"/>
  </si>
  <si>
    <t>抹茶クッキー</t>
  </si>
  <si>
    <t>品　名</t>
    <rPh sb="0" eb="1">
      <t>シナ</t>
    </rPh>
    <rPh sb="2" eb="3">
      <t>メイ</t>
    </rPh>
    <phoneticPr fontId="1"/>
  </si>
  <si>
    <t>メモ帳　（線あり）</t>
    <rPh sb="2" eb="3">
      <t>チョウ</t>
    </rPh>
    <rPh sb="5" eb="6">
      <t>セン</t>
    </rPh>
    <phoneticPr fontId="2"/>
  </si>
  <si>
    <t>メモ帳　（線なし）</t>
    <rPh sb="2" eb="3">
      <t>チョウ</t>
    </rPh>
    <rPh sb="5" eb="6">
      <t>セン</t>
    </rPh>
    <phoneticPr fontId="2"/>
  </si>
  <si>
    <t>レポート用紙　（ピンク）</t>
    <rPh sb="4" eb="6">
      <t>ヨウシ</t>
    </rPh>
    <phoneticPr fontId="2"/>
  </si>
  <si>
    <t>レポート用紙　（ブルー）</t>
    <rPh sb="4" eb="6">
      <t>ヨウシ</t>
    </rPh>
    <phoneticPr fontId="2"/>
  </si>
  <si>
    <t>品　名</t>
    <rPh sb="0" eb="1">
      <t>シナ</t>
    </rPh>
    <rPh sb="2" eb="3">
      <t>メイ</t>
    </rPh>
    <phoneticPr fontId="2"/>
  </si>
  <si>
    <t>①ユニオン食品　　小計</t>
    <rPh sb="5" eb="7">
      <t>ショクヒン</t>
    </rPh>
    <rPh sb="9" eb="11">
      <t>ショウケイ</t>
    </rPh>
    <phoneticPr fontId="2"/>
  </si>
  <si>
    <t xml:space="preserve">②　小計　金額                                     </t>
    <rPh sb="2" eb="4">
      <t>ショウケイ</t>
    </rPh>
    <rPh sb="5" eb="7">
      <t>キンガク</t>
    </rPh>
    <phoneticPr fontId="2"/>
  </si>
  <si>
    <t>秩父手づくりジャム　ゆず</t>
    <phoneticPr fontId="2"/>
  </si>
  <si>
    <t>佃煮　しそ昆布</t>
    <rPh sb="0" eb="2">
      <t>ツクダニ</t>
    </rPh>
    <rPh sb="5" eb="7">
      <t>コンブ</t>
    </rPh>
    <phoneticPr fontId="2"/>
  </si>
  <si>
    <t>④　小計　金額　　  　　　　　　　　　　　　</t>
    <rPh sb="2" eb="3">
      <t>ショウ</t>
    </rPh>
    <rPh sb="3" eb="4">
      <t>ケイ</t>
    </rPh>
    <rPh sb="5" eb="7">
      <t>キンガク</t>
    </rPh>
    <phoneticPr fontId="2"/>
  </si>
  <si>
    <t>味とくらしの特選品</t>
  </si>
  <si>
    <t>担当者氏名</t>
  </si>
  <si>
    <t>品　名</t>
    <phoneticPr fontId="1"/>
  </si>
  <si>
    <t>きょうされんカレー　スタンダード</t>
    <phoneticPr fontId="2"/>
  </si>
  <si>
    <t>きょうされんカレー　甘口</t>
    <rPh sb="10" eb="12">
      <t>アマクチ</t>
    </rPh>
    <phoneticPr fontId="2"/>
  </si>
  <si>
    <t>きょうされんカレー　辛口</t>
    <rPh sb="10" eb="12">
      <t>カラクチ</t>
    </rPh>
    <phoneticPr fontId="2"/>
  </si>
  <si>
    <t>SABA　鰹ふりだし</t>
    <rPh sb="5" eb="6">
      <t>カツオ</t>
    </rPh>
    <phoneticPr fontId="1"/>
  </si>
  <si>
    <t>北海道産　ほたてめし</t>
    <rPh sb="0" eb="3">
      <t>ホッカイドウ</t>
    </rPh>
    <rPh sb="3" eb="4">
      <t>サン</t>
    </rPh>
    <phoneticPr fontId="1"/>
  </si>
  <si>
    <t>さかなっつハイ！</t>
    <phoneticPr fontId="2"/>
  </si>
  <si>
    <t>健康菓集　ナッツ＆フルーツ</t>
    <phoneticPr fontId="1"/>
  </si>
  <si>
    <t>アーモンドクッキー</t>
    <phoneticPr fontId="2"/>
  </si>
  <si>
    <t>アップルティークッキー</t>
    <phoneticPr fontId="2"/>
  </si>
  <si>
    <t>カフェオレクッキー</t>
    <phoneticPr fontId="2"/>
  </si>
  <si>
    <t>ココアチョコクッキー</t>
    <phoneticPr fontId="2"/>
  </si>
  <si>
    <t>バタークッキー</t>
    <phoneticPr fontId="2"/>
  </si>
  <si>
    <t>パルメザンチーズクッキー</t>
    <phoneticPr fontId="2"/>
  </si>
  <si>
    <t>「木里結」タンブラー（350ml）</t>
    <rPh sb="1" eb="2">
      <t>キ</t>
    </rPh>
    <rPh sb="2" eb="3">
      <t>リ</t>
    </rPh>
    <rPh sb="3" eb="4">
      <t>ユイ</t>
    </rPh>
    <phoneticPr fontId="2"/>
  </si>
  <si>
    <t>「木里結」タンブラー（500ml）</t>
    <rPh sb="1" eb="2">
      <t>キ</t>
    </rPh>
    <rPh sb="2" eb="3">
      <t>リ</t>
    </rPh>
    <rPh sb="3" eb="4">
      <t>ユイ</t>
    </rPh>
    <phoneticPr fontId="2"/>
  </si>
  <si>
    <t>ねこばさみ</t>
    <phoneticPr fontId="2"/>
  </si>
  <si>
    <t>しっぽつかみねこ</t>
    <phoneticPr fontId="2"/>
  </si>
  <si>
    <t>筆談ボード（中）</t>
    <rPh sb="0" eb="2">
      <t>ヒツダン</t>
    </rPh>
    <rPh sb="6" eb="7">
      <t>チュウ</t>
    </rPh>
    <phoneticPr fontId="2"/>
  </si>
  <si>
    <t>ポーチ(小）</t>
    <rPh sb="4" eb="5">
      <t>ショウ</t>
    </rPh>
    <phoneticPr fontId="2"/>
  </si>
  <si>
    <t xml:space="preserve">①　小計　金額      </t>
  </si>
  <si>
    <t>住所（納品先）　〒　　　　　　　</t>
  </si>
  <si>
    <t>電話</t>
    <rPh sb="0" eb="2">
      <t>デンワ</t>
    </rPh>
    <phoneticPr fontId="2"/>
  </si>
  <si>
    <t>FAX</t>
    <phoneticPr fontId="2"/>
  </si>
  <si>
    <t>団体名</t>
    <phoneticPr fontId="2"/>
  </si>
  <si>
    <t>　その他：</t>
    <rPh sb="3" eb="4">
      <t>タ</t>
    </rPh>
    <phoneticPr fontId="2"/>
  </si>
  <si>
    <t>①手渡し　受け取り場所：　ななふく苑　　・　　情報センター</t>
    <rPh sb="1" eb="3">
      <t>テワタ</t>
    </rPh>
    <rPh sb="5" eb="6">
      <t>ウ</t>
    </rPh>
    <rPh sb="7" eb="8">
      <t>ト</t>
    </rPh>
    <rPh sb="9" eb="11">
      <t>バショ</t>
    </rPh>
    <rPh sb="23" eb="25">
      <t>ジョウホウ</t>
    </rPh>
    <phoneticPr fontId="2"/>
  </si>
  <si>
    <t>宅配郵送料　1点</t>
    <rPh sb="0" eb="2">
      <t>タクハイ</t>
    </rPh>
    <rPh sb="2" eb="5">
      <t>ユウソウリョウ</t>
    </rPh>
    <rPh sb="7" eb="8">
      <t>テン</t>
    </rPh>
    <phoneticPr fontId="2"/>
  </si>
  <si>
    <t>記入上の注意事項</t>
    <rPh sb="0" eb="2">
      <t>キニュウ</t>
    </rPh>
    <rPh sb="2" eb="3">
      <t>ジョウ</t>
    </rPh>
    <rPh sb="4" eb="6">
      <t>チュウイ</t>
    </rPh>
    <rPh sb="6" eb="8">
      <t>ジコウ</t>
    </rPh>
    <phoneticPr fontId="2"/>
  </si>
  <si>
    <t>①</t>
    <phoneticPr fontId="2"/>
  </si>
  <si>
    <t>②</t>
    <phoneticPr fontId="2"/>
  </si>
  <si>
    <t>の欄に必要事項を記入してください（合計金額欄は自動計算になっています）</t>
    <rPh sb="1" eb="2">
      <t>ラン</t>
    </rPh>
    <rPh sb="3" eb="5">
      <t>ヒツヨウ</t>
    </rPh>
    <rPh sb="5" eb="7">
      <t>ジコウ</t>
    </rPh>
    <rPh sb="8" eb="10">
      <t>キニュウ</t>
    </rPh>
    <rPh sb="17" eb="19">
      <t>ゴウケイ</t>
    </rPh>
    <rPh sb="19" eb="21">
      <t>キンガク</t>
    </rPh>
    <rPh sb="21" eb="22">
      <t>ラン</t>
    </rPh>
    <rPh sb="23" eb="25">
      <t>ジドウ</t>
    </rPh>
    <rPh sb="25" eb="27">
      <t>ケイサン</t>
    </rPh>
    <phoneticPr fontId="2"/>
  </si>
  <si>
    <t>紀州南部の南高梅（はちみつ）</t>
    <rPh sb="0" eb="2">
      <t>キシュウ</t>
    </rPh>
    <rPh sb="2" eb="4">
      <t>ナンブ</t>
    </rPh>
    <rPh sb="5" eb="8">
      <t>ナンコウバイ</t>
    </rPh>
    <phoneticPr fontId="1"/>
  </si>
  <si>
    <t>②宅配便</t>
    <rPh sb="1" eb="4">
      <t>タクハイビン</t>
    </rPh>
    <phoneticPr fontId="2"/>
  </si>
  <si>
    <t>めちゃうまラー油あられ</t>
    <rPh sb="7" eb="8">
      <t>ユ</t>
    </rPh>
    <phoneticPr fontId="2"/>
  </si>
  <si>
    <t>きょうされんふきん　3枚入り</t>
    <rPh sb="11" eb="12">
      <t>マイ</t>
    </rPh>
    <rPh sb="12" eb="13">
      <t>イ</t>
    </rPh>
    <phoneticPr fontId="1"/>
  </si>
  <si>
    <t>きょうされんふきん　５枚入り</t>
    <rPh sb="11" eb="12">
      <t>マイ</t>
    </rPh>
    <rPh sb="12" eb="13">
      <t>イ</t>
    </rPh>
    <phoneticPr fontId="1"/>
  </si>
  <si>
    <t>ボックスポーチ（ナチュラル）</t>
    <phoneticPr fontId="2"/>
  </si>
  <si>
    <t>ボックスポーチ（ブラック）</t>
    <phoneticPr fontId="2"/>
  </si>
  <si>
    <t>「一粒のどんぐりから」第1集</t>
    <rPh sb="1" eb="3">
      <t>ヒトツブ</t>
    </rPh>
    <rPh sb="11" eb="12">
      <t>ダイ</t>
    </rPh>
    <rPh sb="13" eb="14">
      <t>シュウ</t>
    </rPh>
    <phoneticPr fontId="2"/>
  </si>
  <si>
    <t>小説「どんぐりの家」</t>
    <rPh sb="0" eb="2">
      <t>ショウセツ</t>
    </rPh>
    <rPh sb="8" eb="9">
      <t>イエ</t>
    </rPh>
    <phoneticPr fontId="2"/>
  </si>
  <si>
    <t>ミックスマドレーヌ</t>
    <phoneticPr fontId="2"/>
  </si>
  <si>
    <t>ココアマドレーヌ</t>
    <phoneticPr fontId="2"/>
  </si>
  <si>
    <t>プレーンマドレーヌ</t>
    <phoneticPr fontId="2"/>
  </si>
  <si>
    <t>さきおり</t>
    <phoneticPr fontId="2"/>
  </si>
  <si>
    <t>しおり</t>
    <phoneticPr fontId="2"/>
  </si>
  <si>
    <t>筆談ボード（小）</t>
    <phoneticPr fontId="2"/>
  </si>
  <si>
    <t>サトちゃん(大ねこばさみ）</t>
    <rPh sb="6" eb="7">
      <t>ダイ</t>
    </rPh>
    <phoneticPr fontId="2"/>
  </si>
  <si>
    <t>秩父手づくりジャム　ブルーベリー</t>
    <phoneticPr fontId="2"/>
  </si>
  <si>
    <t>秩父手づくりジャム　いちご</t>
    <phoneticPr fontId="2"/>
  </si>
  <si>
    <t>秩父手づくりジャム　桑の実</t>
    <rPh sb="10" eb="11">
      <t>クワ</t>
    </rPh>
    <rPh sb="12" eb="13">
      <t>ミ</t>
    </rPh>
    <phoneticPr fontId="2"/>
  </si>
  <si>
    <t>竹炭豆　直送便</t>
    <rPh sb="0" eb="1">
      <t>タケ</t>
    </rPh>
    <rPh sb="1" eb="2">
      <t>スミ</t>
    </rPh>
    <rPh sb="2" eb="3">
      <t>マメ</t>
    </rPh>
    <rPh sb="4" eb="6">
      <t>チョクソウ</t>
    </rPh>
    <rPh sb="6" eb="7">
      <t>ビン</t>
    </rPh>
    <phoneticPr fontId="2"/>
  </si>
  <si>
    <t>ご当地ラーメン紀行</t>
    <rPh sb="1" eb="3">
      <t>トウチ</t>
    </rPh>
    <rPh sb="7" eb="9">
      <t>キコウ</t>
    </rPh>
    <phoneticPr fontId="1"/>
  </si>
  <si>
    <t>網焼き　焼き小あじ</t>
    <rPh sb="0" eb="2">
      <t>アミヤ</t>
    </rPh>
    <rPh sb="4" eb="5">
      <t>ヤ</t>
    </rPh>
    <rPh sb="6" eb="7">
      <t>コ</t>
    </rPh>
    <phoneticPr fontId="1"/>
  </si>
  <si>
    <t>食用オリーブ油</t>
    <rPh sb="0" eb="2">
      <t>ショクヨウ</t>
    </rPh>
    <rPh sb="6" eb="7">
      <t>ユ</t>
    </rPh>
    <phoneticPr fontId="1"/>
  </si>
  <si>
    <t>和歌山県産　紀州の梅干し</t>
    <rPh sb="0" eb="3">
      <t>ワカヤマ</t>
    </rPh>
    <rPh sb="3" eb="5">
      <t>ケンサン</t>
    </rPh>
    <rPh sb="6" eb="8">
      <t>キシュウ</t>
    </rPh>
    <rPh sb="9" eb="11">
      <t>ウメボ</t>
    </rPh>
    <phoneticPr fontId="1"/>
  </si>
  <si>
    <r>
      <t xml:space="preserve"> </t>
    </r>
    <r>
      <rPr>
        <b/>
        <sz val="32"/>
        <color theme="1"/>
        <rFont val="BIZ UDPゴシック"/>
        <family val="3"/>
        <charset val="128"/>
      </rPr>
      <t>　  　　　※ 注文書は３枚すべてのページを送信してください。</t>
    </r>
    <rPh sb="14" eb="15">
      <t>マイ</t>
    </rPh>
    <rPh sb="23" eb="25">
      <t>ソウシン</t>
    </rPh>
    <phoneticPr fontId="2"/>
  </si>
  <si>
    <t>明太いわし＆いわし甘露煮詰め合せ</t>
    <rPh sb="0" eb="2">
      <t>メンタイ</t>
    </rPh>
    <rPh sb="9" eb="12">
      <t>カンロニ</t>
    </rPh>
    <rPh sb="12" eb="13">
      <t>ツ</t>
    </rPh>
    <rPh sb="14" eb="15">
      <t>アワ</t>
    </rPh>
    <phoneticPr fontId="1"/>
  </si>
  <si>
    <t>佃煮　しじみ生姜昆布</t>
    <rPh sb="0" eb="2">
      <t>ツクダニ</t>
    </rPh>
    <rPh sb="6" eb="8">
      <t>ショウガ</t>
    </rPh>
    <rPh sb="8" eb="10">
      <t>コンブ</t>
    </rPh>
    <phoneticPr fontId="2"/>
  </si>
  <si>
    <t>かんたん洗浄泡パック排水口110番</t>
    <rPh sb="4" eb="6">
      <t>センジョウ</t>
    </rPh>
    <rPh sb="6" eb="7">
      <t>アワ</t>
    </rPh>
    <rPh sb="10" eb="13">
      <t>ハイスイコウ</t>
    </rPh>
    <rPh sb="16" eb="17">
      <t>バン</t>
    </rPh>
    <phoneticPr fontId="1"/>
  </si>
  <si>
    <t>ご希望時間帯 ①午前中 　②14：00～ ③１６：００～　④１８：００～　⑤１９：００～</t>
    <rPh sb="1" eb="3">
      <t>キボウ</t>
    </rPh>
    <rPh sb="3" eb="6">
      <t>ジカンタイ</t>
    </rPh>
    <rPh sb="8" eb="11">
      <t>ゴゼンチュウ</t>
    </rPh>
    <phoneticPr fontId="1"/>
  </si>
  <si>
    <t>カラダケア　GABA青汁</t>
    <rPh sb="10" eb="11">
      <t>アオ</t>
    </rPh>
    <rPh sb="11" eb="12">
      <t>ジル</t>
    </rPh>
    <phoneticPr fontId="1"/>
  </si>
  <si>
    <t>ブラックペッパー焼チーズ＆　　　　　　　　　　　　　　　　　　　　　　　明太子焼チーズサンドセット</t>
    <rPh sb="8" eb="9">
      <t>ヤキ</t>
    </rPh>
    <rPh sb="36" eb="39">
      <t>メンタイコ</t>
    </rPh>
    <rPh sb="39" eb="40">
      <t>ヤ</t>
    </rPh>
    <phoneticPr fontId="2"/>
  </si>
  <si>
    <t>野菜とたまごのスープ</t>
    <rPh sb="0" eb="2">
      <t>ヤサイ</t>
    </rPh>
    <phoneticPr fontId="1"/>
  </si>
  <si>
    <t>トン 素焼きナッツ                       　   　 食塩無添加ミックスナッツ</t>
    <phoneticPr fontId="1"/>
  </si>
  <si>
    <t>国産　味付うずらたまご</t>
    <rPh sb="0" eb="2">
      <t>コクサン</t>
    </rPh>
    <rPh sb="3" eb="5">
      <t>アジツ</t>
    </rPh>
    <phoneticPr fontId="2"/>
  </si>
  <si>
    <t>ThinkScrap×なかまのうた　　　　　　　　　　　カードケース</t>
    <phoneticPr fontId="1"/>
  </si>
  <si>
    <t>緊急用組み立て式トイレ</t>
    <rPh sb="0" eb="3">
      <t>キンキュウヨウ</t>
    </rPh>
    <rPh sb="3" eb="4">
      <t>ク</t>
    </rPh>
    <rPh sb="5" eb="6">
      <t>タ</t>
    </rPh>
    <rPh sb="7" eb="8">
      <t>シキ</t>
    </rPh>
    <phoneticPr fontId="1"/>
  </si>
  <si>
    <t>ピンクの洗濯槽クリーナー１１０番銀</t>
    <rPh sb="4" eb="7">
      <t>センタクソウ</t>
    </rPh>
    <rPh sb="15" eb="16">
      <t>バン</t>
    </rPh>
    <rPh sb="16" eb="17">
      <t>ギン</t>
    </rPh>
    <phoneticPr fontId="2"/>
  </si>
  <si>
    <t>ピンクのお風呂・風呂釜汚れ１１０番</t>
    <rPh sb="5" eb="7">
      <t>フロ</t>
    </rPh>
    <rPh sb="8" eb="11">
      <t>フロガマ</t>
    </rPh>
    <rPh sb="11" eb="12">
      <t>ヨゴ</t>
    </rPh>
    <rPh sb="16" eb="17">
      <t>バン</t>
    </rPh>
    <phoneticPr fontId="2"/>
  </si>
  <si>
    <t>有明海産　焼海苔（１０枚入）</t>
    <rPh sb="0" eb="2">
      <t>アリアケ</t>
    </rPh>
    <rPh sb="2" eb="3">
      <t>カイ</t>
    </rPh>
    <rPh sb="3" eb="4">
      <t>サン</t>
    </rPh>
    <rPh sb="5" eb="8">
      <t>ヤキノリ</t>
    </rPh>
    <rPh sb="11" eb="12">
      <t>マイ</t>
    </rPh>
    <rPh sb="12" eb="13">
      <t>イ</t>
    </rPh>
    <phoneticPr fontId="2"/>
  </si>
  <si>
    <t>ハードブックノート（ひまわり）</t>
    <phoneticPr fontId="2"/>
  </si>
  <si>
    <t xml:space="preserve">③　小計　金額                                     </t>
  </si>
  <si>
    <t>春里どんぐりの家授産品申込書</t>
    <rPh sb="0" eb="2">
      <t>ハルサト</t>
    </rPh>
    <rPh sb="7" eb="8">
      <t>イエ</t>
    </rPh>
    <phoneticPr fontId="2"/>
  </si>
  <si>
    <t>②ユニオン雑貨　　小計</t>
    <rPh sb="5" eb="7">
      <t>ザッカ</t>
    </rPh>
    <rPh sb="9" eb="10">
      <t>ショウ</t>
    </rPh>
    <rPh sb="10" eb="11">
      <t>ケイ</t>
    </rPh>
    <phoneticPr fontId="2"/>
  </si>
  <si>
    <t>③後援会商品　　小計</t>
    <rPh sb="1" eb="4">
      <t>コウエンカイ</t>
    </rPh>
    <rPh sb="4" eb="6">
      <t>ショウヒン</t>
    </rPh>
    <rPh sb="8" eb="10">
      <t>ショウケイ</t>
    </rPh>
    <phoneticPr fontId="2"/>
  </si>
  <si>
    <t>④どんぐり授産品　　小計</t>
    <rPh sb="5" eb="8">
      <t>ジュサンヒン</t>
    </rPh>
    <rPh sb="10" eb="12">
      <t>ショウケイ</t>
    </rPh>
    <phoneticPr fontId="2"/>
  </si>
  <si>
    <r>
      <t>⑥合計　　　　　　　　　　　　　　　　　</t>
    </r>
    <r>
      <rPr>
        <b/>
        <u/>
        <sz val="36"/>
        <rFont val="BIZ UDPゴシック"/>
        <family val="3"/>
        <charset val="128"/>
      </rPr>
      <t>　①+②+③+④+⑤　</t>
    </r>
    <rPh sb="1" eb="3">
      <t>ゴウケイ</t>
    </rPh>
    <phoneticPr fontId="2"/>
  </si>
  <si>
    <t>後援会商品</t>
    <phoneticPr fontId="2"/>
  </si>
  <si>
    <t>ふれあいの里・どんぐり授産品</t>
    <rPh sb="5" eb="6">
      <t>サト</t>
    </rPh>
    <rPh sb="11" eb="14">
      <t>ジュサンヒン</t>
    </rPh>
    <phoneticPr fontId="2"/>
  </si>
  <si>
    <t>春後どんぐりの家授産品</t>
    <rPh sb="0" eb="2">
      <t>ハルアト</t>
    </rPh>
    <rPh sb="7" eb="8">
      <t>イエ</t>
    </rPh>
    <phoneticPr fontId="2"/>
  </si>
  <si>
    <t>ポーチ（大）</t>
    <rPh sb="4" eb="5">
      <t>ダイ</t>
    </rPh>
    <phoneticPr fontId="2"/>
  </si>
  <si>
    <t>「木里結」コースター</t>
    <phoneticPr fontId="2"/>
  </si>
  <si>
    <t>インテリアトレイ「木里結」：大</t>
    <rPh sb="14" eb="15">
      <t>ダイ</t>
    </rPh>
    <phoneticPr fontId="2"/>
  </si>
  <si>
    <t>インテリアトレイ「木里結」：中</t>
    <rPh sb="14" eb="15">
      <t>チュウ</t>
    </rPh>
    <phoneticPr fontId="2"/>
  </si>
  <si>
    <t>インテリアトレイ「木里結」：小</t>
    <rPh sb="14" eb="15">
      <t>ショウ</t>
    </rPh>
    <phoneticPr fontId="2"/>
  </si>
  <si>
    <t>指文字ファイル（緑）</t>
    <rPh sb="0" eb="3">
      <t>ユビモジ</t>
    </rPh>
    <rPh sb="8" eb="9">
      <t>ミドリ</t>
    </rPh>
    <phoneticPr fontId="2"/>
  </si>
  <si>
    <t>ゆずマドレーヌ（５個入）</t>
    <rPh sb="9" eb="10">
      <t>コ</t>
    </rPh>
    <rPh sb="10" eb="11">
      <t>イ</t>
    </rPh>
    <phoneticPr fontId="2"/>
  </si>
  <si>
    <t>サムラートのNAN</t>
    <phoneticPr fontId="2"/>
  </si>
  <si>
    <t>大阪ラーメン　麵屋　丈六</t>
    <rPh sb="0" eb="2">
      <t>オオサカ</t>
    </rPh>
    <rPh sb="7" eb="9">
      <t>メンヤ</t>
    </rPh>
    <rPh sb="10" eb="11">
      <t>ジョウ</t>
    </rPh>
    <rPh sb="11" eb="12">
      <t>ロク</t>
    </rPh>
    <phoneticPr fontId="2"/>
  </si>
  <si>
    <t>大阪グルメすぅぷ肉すい</t>
    <rPh sb="0" eb="2">
      <t>オオサカ</t>
    </rPh>
    <rPh sb="8" eb="9">
      <t>ニク</t>
    </rPh>
    <phoneticPr fontId="1"/>
  </si>
  <si>
    <t>高山らーめん　５食醤油味</t>
    <rPh sb="0" eb="2">
      <t>タカヤマ</t>
    </rPh>
    <rPh sb="8" eb="9">
      <t>ショク</t>
    </rPh>
    <rPh sb="9" eb="11">
      <t>ショウユ</t>
    </rPh>
    <rPh sb="11" eb="12">
      <t>アジ</t>
    </rPh>
    <phoneticPr fontId="1"/>
  </si>
  <si>
    <t>河京の喜多方ラーメン５食ミックス</t>
    <rPh sb="0" eb="1">
      <t>カワ</t>
    </rPh>
    <rPh sb="1" eb="2">
      <t>キョウ</t>
    </rPh>
    <rPh sb="3" eb="6">
      <t>キタカタ</t>
    </rPh>
    <rPh sb="11" eb="12">
      <t>ショク</t>
    </rPh>
    <phoneticPr fontId="1"/>
  </si>
  <si>
    <t>味噌煮込みうどん　５食</t>
    <rPh sb="0" eb="2">
      <t>ミソ</t>
    </rPh>
    <rPh sb="2" eb="4">
      <t>ニコ</t>
    </rPh>
    <rPh sb="10" eb="11">
      <t>ショク</t>
    </rPh>
    <phoneticPr fontId="1"/>
  </si>
  <si>
    <t>中国料理「大笑」　　　　　　　　　　　　　　　　　　四川風 白ごま担々麵</t>
    <rPh sb="0" eb="2">
      <t>チュウゴク</t>
    </rPh>
    <rPh sb="2" eb="4">
      <t>リョウリ</t>
    </rPh>
    <rPh sb="5" eb="7">
      <t>オオワラ</t>
    </rPh>
    <rPh sb="26" eb="29">
      <t>シセンフウ</t>
    </rPh>
    <rPh sb="30" eb="31">
      <t>シロ</t>
    </rPh>
    <rPh sb="33" eb="36">
      <t>タンタンメン</t>
    </rPh>
    <phoneticPr fontId="1"/>
  </si>
  <si>
    <t>殿様するめ</t>
    <rPh sb="0" eb="2">
      <t>トノサマ</t>
    </rPh>
    <phoneticPr fontId="2"/>
  </si>
  <si>
    <t>ヨーグルトレーズン　</t>
    <phoneticPr fontId="2"/>
  </si>
  <si>
    <t>素材たっぷりさつまいもケーキ</t>
    <rPh sb="0" eb="2">
      <t>ソザイ</t>
    </rPh>
    <phoneticPr fontId="2"/>
  </si>
  <si>
    <t>スティックフィナンシェ　　　　　　　　　しっとりチョコ</t>
    <phoneticPr fontId="2"/>
  </si>
  <si>
    <t>デーツチョコ　２袋セット</t>
    <rPh sb="8" eb="9">
      <t>フクロ</t>
    </rPh>
    <phoneticPr fontId="2"/>
  </si>
  <si>
    <t>お徳用　芋キャラミルク黒糖バナナ</t>
    <rPh sb="1" eb="3">
      <t>トクヨウ</t>
    </rPh>
    <rPh sb="4" eb="5">
      <t>イモ</t>
    </rPh>
    <rPh sb="11" eb="13">
      <t>コクトウ</t>
    </rPh>
    <phoneticPr fontId="2"/>
  </si>
  <si>
    <t>やきいも大福</t>
    <rPh sb="4" eb="6">
      <t>ダイフク</t>
    </rPh>
    <phoneticPr fontId="2"/>
  </si>
  <si>
    <t>ロアカークラシッククリームカカオ</t>
    <phoneticPr fontId="2"/>
  </si>
  <si>
    <t>ひととえ　こがね芋</t>
    <rPh sb="8" eb="9">
      <t>イモ</t>
    </rPh>
    <phoneticPr fontId="2"/>
  </si>
  <si>
    <t>丹波黒大豆入りおかき</t>
    <rPh sb="0" eb="2">
      <t>タンバ</t>
    </rPh>
    <rPh sb="2" eb="3">
      <t>クロ</t>
    </rPh>
    <rPh sb="3" eb="5">
      <t>ダイズ</t>
    </rPh>
    <rPh sb="5" eb="6">
      <t>イ</t>
    </rPh>
    <phoneticPr fontId="1"/>
  </si>
  <si>
    <t>豆みっくす　冬ver.</t>
    <rPh sb="0" eb="1">
      <t>マメ</t>
    </rPh>
    <rPh sb="6" eb="7">
      <t>フユ</t>
    </rPh>
    <phoneticPr fontId="1"/>
  </si>
  <si>
    <t>やま柿</t>
    <rPh sb="2" eb="3">
      <t>カキ</t>
    </rPh>
    <phoneticPr fontId="1"/>
  </si>
  <si>
    <t>あんころ餅</t>
    <rPh sb="4" eb="5">
      <t>モチ</t>
    </rPh>
    <phoneticPr fontId="2"/>
  </si>
  <si>
    <t>お徳用　生姜黒糖</t>
    <rPh sb="1" eb="3">
      <t>トクヨウ</t>
    </rPh>
    <rPh sb="4" eb="6">
      <t>ショウガ</t>
    </rPh>
    <rPh sb="6" eb="8">
      <t>コクトウ</t>
    </rPh>
    <phoneticPr fontId="2"/>
  </si>
  <si>
    <t>ドリップバッグ　スペシャルブレンド</t>
    <phoneticPr fontId="2"/>
  </si>
  <si>
    <t>MCC　パスタソースセット（４種）</t>
    <rPh sb="15" eb="16">
      <t>シュ</t>
    </rPh>
    <phoneticPr fontId="1"/>
  </si>
  <si>
    <t>鮭ときのこご飯の素</t>
    <rPh sb="0" eb="1">
      <t>サケ</t>
    </rPh>
    <rPh sb="6" eb="7">
      <t>ハン</t>
    </rPh>
    <rPh sb="8" eb="9">
      <t>モト</t>
    </rPh>
    <phoneticPr fontId="1"/>
  </si>
  <si>
    <t>ラーメン屋さんのチャーシュー　　　　　　炊き込みご飯の素　２個セット</t>
    <rPh sb="4" eb="5">
      <t>ヤ</t>
    </rPh>
    <rPh sb="20" eb="21">
      <t>タ</t>
    </rPh>
    <rPh sb="22" eb="23">
      <t>コ</t>
    </rPh>
    <rPh sb="25" eb="26">
      <t>ハン</t>
    </rPh>
    <rPh sb="27" eb="28">
      <t>モト</t>
    </rPh>
    <rPh sb="30" eb="31">
      <t>コ</t>
    </rPh>
    <phoneticPr fontId="1"/>
  </si>
  <si>
    <t>静岡おでん</t>
    <rPh sb="0" eb="2">
      <t>シズオカ</t>
    </rPh>
    <phoneticPr fontId="1"/>
  </si>
  <si>
    <t>香川県名物ご当地グルメ　　　　　　　　　薫る骨付鳥　わか</t>
    <rPh sb="0" eb="2">
      <t>カガワ</t>
    </rPh>
    <rPh sb="2" eb="3">
      <t>ケン</t>
    </rPh>
    <rPh sb="3" eb="5">
      <t>メイブツ</t>
    </rPh>
    <rPh sb="6" eb="8">
      <t>トウチ</t>
    </rPh>
    <rPh sb="20" eb="21">
      <t>カオ</t>
    </rPh>
    <rPh sb="22" eb="23">
      <t>ホネ</t>
    </rPh>
    <rPh sb="23" eb="24">
      <t>ツキ</t>
    </rPh>
    <rPh sb="24" eb="25">
      <t>トリ</t>
    </rPh>
    <phoneticPr fontId="1"/>
  </si>
  <si>
    <t>のりの佃煮セット　　　　　　　　　　　　（伊勢志摩のり・小豆島のり）</t>
    <rPh sb="3" eb="5">
      <t>ツクダニ</t>
    </rPh>
    <rPh sb="21" eb="23">
      <t>イセ</t>
    </rPh>
    <rPh sb="23" eb="25">
      <t>シマ</t>
    </rPh>
    <rPh sb="28" eb="31">
      <t>ショウドシマ</t>
    </rPh>
    <phoneticPr fontId="2"/>
  </si>
  <si>
    <t>球美のらー油</t>
    <rPh sb="0" eb="1">
      <t>タマ</t>
    </rPh>
    <rPh sb="1" eb="2">
      <t>ミ</t>
    </rPh>
    <rPh sb="5" eb="6">
      <t>アブラ</t>
    </rPh>
    <phoneticPr fontId="1"/>
  </si>
  <si>
    <t>かつお節屋の万能つゆ　　　　　　　　　　　金の輝き・黒の輝き２本セット</t>
    <rPh sb="3" eb="4">
      <t>ブシ</t>
    </rPh>
    <rPh sb="4" eb="5">
      <t>ヤ</t>
    </rPh>
    <rPh sb="6" eb="8">
      <t>バンノウ</t>
    </rPh>
    <rPh sb="21" eb="22">
      <t>キン</t>
    </rPh>
    <rPh sb="23" eb="24">
      <t>カガヤ</t>
    </rPh>
    <rPh sb="26" eb="27">
      <t>クロ</t>
    </rPh>
    <rPh sb="28" eb="29">
      <t>カガヤ</t>
    </rPh>
    <rPh sb="31" eb="32">
      <t>ホン</t>
    </rPh>
    <phoneticPr fontId="1"/>
  </si>
  <si>
    <t>日高昆布</t>
    <rPh sb="0" eb="2">
      <t>ヒダカ</t>
    </rPh>
    <rPh sb="2" eb="4">
      <t>コンブ</t>
    </rPh>
    <phoneticPr fontId="1"/>
  </si>
  <si>
    <t>壁掛版「はたらく仲間のうた」</t>
    <rPh sb="0" eb="2">
      <t>カベカケ</t>
    </rPh>
    <rPh sb="2" eb="3">
      <t>バン</t>
    </rPh>
    <rPh sb="8" eb="10">
      <t>ナカマ</t>
    </rPh>
    <phoneticPr fontId="1"/>
  </si>
  <si>
    <t>卓上版「はたらく仲間のうた」</t>
    <rPh sb="0" eb="2">
      <t>タクジョウ</t>
    </rPh>
    <rPh sb="2" eb="3">
      <t>バン</t>
    </rPh>
    <rPh sb="8" eb="10">
      <t>ナカマ</t>
    </rPh>
    <phoneticPr fontId="1"/>
  </si>
  <si>
    <t>「はたらく仲間のうた」　　　　　　　　　　スケジュール帳</t>
    <rPh sb="5" eb="7">
      <t>ナカマ</t>
    </rPh>
    <rPh sb="27" eb="28">
      <t>チョウ</t>
    </rPh>
    <phoneticPr fontId="1"/>
  </si>
  <si>
    <t>センシュウ　ゴシメン　　　　　　　　　　　（体を洗うタオル）</t>
    <rPh sb="22" eb="23">
      <t>カラダ</t>
    </rPh>
    <rPh sb="24" eb="25">
      <t>アラ</t>
    </rPh>
    <phoneticPr fontId="1"/>
  </si>
  <si>
    <t>泉州マーシフルフェイスタオルセット</t>
    <rPh sb="0" eb="2">
      <t>センシュウ</t>
    </rPh>
    <phoneticPr fontId="1"/>
  </si>
  <si>
    <t>森へようこそ</t>
    <rPh sb="0" eb="1">
      <t>モリ</t>
    </rPh>
    <phoneticPr fontId="1"/>
  </si>
  <si>
    <t>大谷翔平カレンダー</t>
    <rPh sb="0" eb="2">
      <t>オオタニ</t>
    </rPh>
    <rPh sb="2" eb="4">
      <t>ショウヘイ</t>
    </rPh>
    <phoneticPr fontId="1"/>
  </si>
  <si>
    <t>死ぬまでに行きたい！世界の絶景（日本編）</t>
    <rPh sb="0" eb="1">
      <t>シ</t>
    </rPh>
    <rPh sb="5" eb="6">
      <t>イ</t>
    </rPh>
    <rPh sb="10" eb="12">
      <t>セカイ</t>
    </rPh>
    <rPh sb="13" eb="15">
      <t>ゼッケイ</t>
    </rPh>
    <rPh sb="16" eb="19">
      <t>ニホンヘン</t>
    </rPh>
    <phoneticPr fontId="1"/>
  </si>
  <si>
    <t>ムーンカレンダー</t>
    <phoneticPr fontId="1"/>
  </si>
  <si>
    <t>歳時記カレンダー</t>
    <rPh sb="0" eb="3">
      <t>サイジキ</t>
    </rPh>
    <phoneticPr fontId="1"/>
  </si>
  <si>
    <t>家族み～んなの書き込みカレンダー</t>
    <rPh sb="0" eb="2">
      <t>カゾク</t>
    </rPh>
    <rPh sb="7" eb="8">
      <t>カ</t>
    </rPh>
    <rPh sb="9" eb="10">
      <t>コ</t>
    </rPh>
    <phoneticPr fontId="1"/>
  </si>
  <si>
    <t>トトロファンド　マルチミニポーチ</t>
    <phoneticPr fontId="1"/>
  </si>
  <si>
    <t>コロコロドラえもん　　　　　　　　　　　フェイス＆ハンドタオルセット</t>
    <phoneticPr fontId="1"/>
  </si>
  <si>
    <t>ドラえもん　わごころてまり風呂敷</t>
    <rPh sb="13" eb="16">
      <t>フロシキ</t>
    </rPh>
    <phoneticPr fontId="2"/>
  </si>
  <si>
    <t>シンプルハチワレ　フェイスタオル（ブルー）</t>
    <phoneticPr fontId="2"/>
  </si>
  <si>
    <t>シンプルちいかわ　フェイスタオル（ピンク）</t>
    <phoneticPr fontId="2"/>
  </si>
  <si>
    <t>シンプルうさぎ　フェイスタオル　（イエロー）</t>
    <phoneticPr fontId="2"/>
  </si>
  <si>
    <t>SUISUIふわふわタオル（ねこ）</t>
    <phoneticPr fontId="1"/>
  </si>
  <si>
    <t>SUISUIふわふわタオル（とかげ）</t>
    <phoneticPr fontId="1"/>
  </si>
  <si>
    <t>ワンダフルピースラブアイズ　　　　　　エキゾチック　タオルセット</t>
    <phoneticPr fontId="2"/>
  </si>
  <si>
    <t>ワンダフルピースラブアイズ　　　　　　柴犬　タオルセット</t>
    <rPh sb="19" eb="21">
      <t>シバケン</t>
    </rPh>
    <phoneticPr fontId="2"/>
  </si>
  <si>
    <t>からすのパンやさん　エコバッグ</t>
    <phoneticPr fontId="1"/>
  </si>
  <si>
    <t>それいけ！アンパンマン</t>
    <phoneticPr fontId="1"/>
  </si>
  <si>
    <t>ディズニー　</t>
    <phoneticPr fontId="1"/>
  </si>
  <si>
    <t>となりのトトロ</t>
    <phoneticPr fontId="1"/>
  </si>
  <si>
    <t>バムとケロ</t>
    <phoneticPr fontId="1"/>
  </si>
  <si>
    <t>エリック＝カール　ベストコレクション</t>
    <phoneticPr fontId="1"/>
  </si>
  <si>
    <t>エリック＝カール　卓上</t>
    <rPh sb="9" eb="11">
      <t>タクジョウ</t>
    </rPh>
    <phoneticPr fontId="1"/>
  </si>
  <si>
    <t>野鳥カレンダー</t>
    <rPh sb="0" eb="2">
      <t>ヤチョウ</t>
    </rPh>
    <phoneticPr fontId="1"/>
  </si>
  <si>
    <t>コロコロマメシバ</t>
    <phoneticPr fontId="2"/>
  </si>
  <si>
    <t>子猫のマンチカン</t>
    <rPh sb="0" eb="2">
      <t>コネコ</t>
    </rPh>
    <phoneticPr fontId="2"/>
  </si>
  <si>
    <t>柴犬まるとおさんぽ</t>
    <rPh sb="0" eb="2">
      <t>シバケン</t>
    </rPh>
    <phoneticPr fontId="2"/>
  </si>
  <si>
    <t>ねこと生活　みかんとじろうさんち</t>
    <rPh sb="3" eb="5">
      <t>セイカツ</t>
    </rPh>
    <phoneticPr fontId="1"/>
  </si>
  <si>
    <t>おさるのジョージ「おさるとバス」　珪藻土バスマット</t>
    <rPh sb="17" eb="20">
      <t>ケイソウド</t>
    </rPh>
    <phoneticPr fontId="1"/>
  </si>
  <si>
    <t>すみっコぐらし　珪藻土バスマット</t>
    <rPh sb="8" eb="11">
      <t>ケイソウド</t>
    </rPh>
    <phoneticPr fontId="1"/>
  </si>
  <si>
    <t>アイムドラえもん「カラーズマット」珪藻土バスマット</t>
    <phoneticPr fontId="1"/>
  </si>
  <si>
    <t>２本指を空けたタオルドライ手袋</t>
    <rPh sb="1" eb="2">
      <t>ホン</t>
    </rPh>
    <rPh sb="2" eb="3">
      <t>ユビ</t>
    </rPh>
    <rPh sb="4" eb="5">
      <t>ア</t>
    </rPh>
    <rPh sb="13" eb="15">
      <t>テブクロ</t>
    </rPh>
    <phoneticPr fontId="1"/>
  </si>
  <si>
    <t>スマホが使えるシルク混の　　　　　　　おやすみ手袋</t>
    <rPh sb="4" eb="5">
      <t>ツカ</t>
    </rPh>
    <rPh sb="10" eb="11">
      <t>コン</t>
    </rPh>
    <rPh sb="23" eb="25">
      <t>テブクロ</t>
    </rPh>
    <phoneticPr fontId="2"/>
  </si>
  <si>
    <t>毛並みも整えられる　　　　　　　　　　　　　元祖毛玉取りブラシ</t>
    <rPh sb="0" eb="2">
      <t>ケナ</t>
    </rPh>
    <rPh sb="4" eb="5">
      <t>トトノ</t>
    </rPh>
    <rPh sb="22" eb="24">
      <t>ガンソ</t>
    </rPh>
    <rPh sb="24" eb="26">
      <t>ケダマ</t>
    </rPh>
    <rPh sb="26" eb="27">
      <t>ト</t>
    </rPh>
    <phoneticPr fontId="2"/>
  </si>
  <si>
    <t>ズートピアキュートニンジン　　　　　　　ヘアバンド</t>
    <phoneticPr fontId="1"/>
  </si>
  <si>
    <t>ズートピアキュートポォー　　　　　　　ヘアバンド</t>
    <phoneticPr fontId="1"/>
  </si>
  <si>
    <t>五味太郎　みちのカード</t>
    <rPh sb="0" eb="2">
      <t>ゴミ</t>
    </rPh>
    <rPh sb="2" eb="4">
      <t>タロウ</t>
    </rPh>
    <phoneticPr fontId="2"/>
  </si>
  <si>
    <t>ランタンクロック</t>
    <phoneticPr fontId="2"/>
  </si>
  <si>
    <t>キリンんデジタル身長計</t>
    <rPh sb="8" eb="10">
      <t>シンチョウ</t>
    </rPh>
    <rPh sb="10" eb="11">
      <t>ケイ</t>
    </rPh>
    <phoneticPr fontId="2"/>
  </si>
  <si>
    <t>おしゃべりな体重計</t>
    <rPh sb="6" eb="9">
      <t>タイジュウケイ</t>
    </rPh>
    <phoneticPr fontId="2"/>
  </si>
  <si>
    <t>緊急用トイレ凝固剤　　　　　　　　　　　　　（５００g約５０回分）</t>
    <rPh sb="0" eb="3">
      <t>キンキュウヨウ</t>
    </rPh>
    <rPh sb="6" eb="8">
      <t>ギョウコ</t>
    </rPh>
    <rPh sb="8" eb="9">
      <t>ザイ</t>
    </rPh>
    <rPh sb="27" eb="28">
      <t>ヤク</t>
    </rPh>
    <rPh sb="30" eb="31">
      <t>カイ</t>
    </rPh>
    <rPh sb="31" eb="32">
      <t>ブン</t>
    </rPh>
    <phoneticPr fontId="1"/>
  </si>
  <si>
    <t>ガラス飛散防止フイルム</t>
    <rPh sb="3" eb="5">
      <t>ヒサン</t>
    </rPh>
    <rPh sb="5" eb="7">
      <t>ボウシ</t>
    </rPh>
    <phoneticPr fontId="1"/>
  </si>
  <si>
    <t>アカパックン　お風呂用（グリーン）</t>
    <rPh sb="8" eb="10">
      <t>フロ</t>
    </rPh>
    <rPh sb="10" eb="11">
      <t>ヨウ</t>
    </rPh>
    <phoneticPr fontId="2"/>
  </si>
  <si>
    <t>Ａ５ノート</t>
    <phoneticPr fontId="2"/>
  </si>
  <si>
    <t>どんぐりカレンダー　壁掛</t>
    <rPh sb="10" eb="12">
      <t>カベカケ</t>
    </rPh>
    <phoneticPr fontId="2"/>
  </si>
  <si>
    <t>どんぐりカレンダー　卓上</t>
    <rPh sb="10" eb="12">
      <t>タクジョウ</t>
    </rPh>
    <phoneticPr fontId="2"/>
  </si>
  <si>
    <t>カレンダーカタログ</t>
    <phoneticPr fontId="2"/>
  </si>
  <si>
    <t>生しぼり　しょうが入り甘酒</t>
    <rPh sb="0" eb="1">
      <t>ナマ</t>
    </rPh>
    <rPh sb="9" eb="10">
      <t>イ</t>
    </rPh>
    <rPh sb="11" eb="13">
      <t>アマザケ</t>
    </rPh>
    <phoneticPr fontId="2"/>
  </si>
  <si>
    <t>田舎造り　信州そば</t>
    <rPh sb="0" eb="2">
      <t>イナカ</t>
    </rPh>
    <rPh sb="2" eb="3">
      <t>ヅク</t>
    </rPh>
    <rPh sb="5" eb="7">
      <t>シンシュウ</t>
    </rPh>
    <phoneticPr fontId="2"/>
  </si>
  <si>
    <t>兵庫県産　丹波黒煮豆</t>
    <rPh sb="0" eb="2">
      <t>ヒョウゴ</t>
    </rPh>
    <rPh sb="2" eb="3">
      <t>ケン</t>
    </rPh>
    <rPh sb="3" eb="4">
      <t>サン</t>
    </rPh>
    <rPh sb="5" eb="7">
      <t>タンバ</t>
    </rPh>
    <rPh sb="7" eb="8">
      <t>クロ</t>
    </rPh>
    <rPh sb="8" eb="10">
      <t>ニマメ</t>
    </rPh>
    <phoneticPr fontId="2"/>
  </si>
  <si>
    <t>北海昆布セット</t>
    <rPh sb="0" eb="2">
      <t>ホッカイ</t>
    </rPh>
    <rPh sb="2" eb="4">
      <t>コンブ</t>
    </rPh>
    <phoneticPr fontId="2"/>
  </si>
  <si>
    <t>スープ６種お楽しみ袋</t>
    <rPh sb="4" eb="5">
      <t>シュ</t>
    </rPh>
    <rPh sb="6" eb="7">
      <t>タノ</t>
    </rPh>
    <rPh sb="9" eb="10">
      <t>フクロ</t>
    </rPh>
    <phoneticPr fontId="2"/>
  </si>
  <si>
    <t>北海道コーンスープ</t>
    <rPh sb="0" eb="3">
      <t>ホッカイドウ</t>
    </rPh>
    <phoneticPr fontId="2"/>
  </si>
  <si>
    <t>いつものおみそ汁５種セット</t>
    <rPh sb="7" eb="8">
      <t>シル</t>
    </rPh>
    <rPh sb="9" eb="10">
      <t>シュ</t>
    </rPh>
    <phoneticPr fontId="2"/>
  </si>
  <si>
    <t>毎日のおみそ汁３０P</t>
    <rPh sb="0" eb="2">
      <t>マイニチ</t>
    </rPh>
    <rPh sb="6" eb="7">
      <t>シル</t>
    </rPh>
    <phoneticPr fontId="2"/>
  </si>
  <si>
    <t>五味太郎　                                  しりとりぐるぐるカード動物</t>
    <rPh sb="0" eb="2">
      <t>ゴミ</t>
    </rPh>
    <rPh sb="2" eb="4">
      <t>タロウ</t>
    </rPh>
    <rPh sb="50" eb="52">
      <t>ドウブツ</t>
    </rPh>
    <phoneticPr fontId="2"/>
  </si>
  <si>
    <t>⑤春里どんぐり授産品　小計</t>
    <rPh sb="1" eb="3">
      <t>ハルサト</t>
    </rPh>
    <rPh sb="7" eb="10">
      <t>ジュサンヒン</t>
    </rPh>
    <rPh sb="11" eb="13">
      <t>ショウケイ</t>
    </rPh>
    <phoneticPr fontId="2"/>
  </si>
  <si>
    <t>なかまのうた×UCHINOコラボ　　　　フェイスタオルセット</t>
    <phoneticPr fontId="1"/>
  </si>
  <si>
    <t>飛騨高山牧場　　　　　　　　　　　　　　　やわらかとろり豚角煮丼の具</t>
    <rPh sb="0" eb="2">
      <t>ヒダ</t>
    </rPh>
    <rPh sb="2" eb="4">
      <t>タカヤマ</t>
    </rPh>
    <rPh sb="4" eb="6">
      <t>ボクジョウ</t>
    </rPh>
    <rPh sb="28" eb="29">
      <t>ブタ</t>
    </rPh>
    <rPh sb="29" eb="31">
      <t>カクニ</t>
    </rPh>
    <rPh sb="31" eb="32">
      <t>ドン</t>
    </rPh>
    <rPh sb="33" eb="34">
      <t>グ</t>
    </rPh>
    <phoneticPr fontId="1"/>
  </si>
  <si>
    <r>
      <t>熊本ラーメン繁盛店　　　　　　　　　　　</t>
    </r>
    <r>
      <rPr>
        <b/>
        <sz val="28"/>
        <color theme="1"/>
        <rFont val="BIZ UDPゴシック"/>
        <family val="3"/>
        <charset val="128"/>
      </rPr>
      <t>もっこす亭とんこつラーメン５食　</t>
    </r>
    <r>
      <rPr>
        <b/>
        <sz val="32"/>
        <color theme="1"/>
        <rFont val="BIZ UDPゴシック"/>
        <family val="3"/>
        <charset val="128"/>
      </rPr>
      <t>　　　　　　　　　　　　</t>
    </r>
    <rPh sb="0" eb="2">
      <t>クマモト</t>
    </rPh>
    <rPh sb="6" eb="8">
      <t>ハンジョウ</t>
    </rPh>
    <rPh sb="8" eb="9">
      <t>テン</t>
    </rPh>
    <rPh sb="24" eb="25">
      <t>テイ</t>
    </rPh>
    <rPh sb="34" eb="35">
      <t>ショク</t>
    </rPh>
    <phoneticPr fontId="1"/>
  </si>
  <si>
    <t>ポーチ大・小セット</t>
    <rPh sb="3" eb="4">
      <t>ダイ</t>
    </rPh>
    <rPh sb="5" eb="6">
      <t>ショウ</t>
    </rPh>
    <phoneticPr fontId="2"/>
  </si>
  <si>
    <t>受注停止</t>
    <rPh sb="0" eb="4">
      <t>ジュチュウテイシ</t>
    </rPh>
    <phoneticPr fontId="2"/>
  </si>
  <si>
    <t>１万円以下のご注文は送料は着払いでのお届けになります。</t>
    <rPh sb="1" eb="5">
      <t>マンエンイカ</t>
    </rPh>
    <rPh sb="7" eb="9">
      <t>チュウモン</t>
    </rPh>
    <rPh sb="10" eb="12">
      <t>ソウリョウ</t>
    </rPh>
    <rPh sb="13" eb="15">
      <t>チャクバラ</t>
    </rPh>
    <rPh sb="19" eb="20">
      <t>トド</t>
    </rPh>
    <phoneticPr fontId="2"/>
  </si>
  <si>
    <t>最寄りの事業所で受け取りたい場合にはその旨明記してください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</si>
</sst>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#,##0_ "/>
  </numFmts>
  <fonts count="5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b/>
      <sz val="28"/>
      <color theme="1"/>
      <name val="BIZ UDPゴシック"/>
      <family val="3"/>
      <charset val="128"/>
    </font>
    <font>
      <b/>
      <sz val="28"/>
      <name val="BIZ UDPゴシック"/>
      <family val="3"/>
      <charset val="128"/>
    </font>
    <font>
      <b/>
      <sz val="26"/>
      <color theme="1"/>
      <name val="BIZ UDPゴシック"/>
      <family val="3"/>
      <charset val="128"/>
    </font>
    <font>
      <b/>
      <sz val="36"/>
      <name val="BIZ UDPゴシック"/>
      <family val="3"/>
      <charset val="128"/>
    </font>
    <font>
      <b/>
      <sz val="36"/>
      <color theme="1"/>
      <name val="BIZ UDPゴシック"/>
      <family val="3"/>
      <charset val="128"/>
    </font>
    <font>
      <sz val="32"/>
      <color theme="1"/>
      <name val="BIZ UDPゴシック"/>
      <family val="3"/>
      <charset val="128"/>
    </font>
    <font>
      <b/>
      <sz val="32"/>
      <color theme="1"/>
      <name val="BIZ UDPゴシック"/>
      <family val="3"/>
      <charset val="128"/>
    </font>
    <font>
      <b/>
      <u/>
      <sz val="36"/>
      <name val="BIZ UDPゴシック"/>
      <family val="3"/>
      <charset val="128"/>
    </font>
    <font>
      <b/>
      <u/>
      <sz val="28"/>
      <color theme="1"/>
      <name val="BIZ UDPゴシック"/>
      <family val="3"/>
      <charset val="128"/>
    </font>
    <font>
      <b/>
      <sz val="24"/>
      <color theme="1"/>
      <name val="BIZ UDPゴシック"/>
      <family val="3"/>
      <charset val="128"/>
    </font>
    <font>
      <sz val="1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12"/>
      <name val="BIZ UDPゴシック"/>
      <family val="3"/>
      <charset val="128"/>
    </font>
    <font>
      <sz val="14"/>
      <name val="BIZ UDPゴシック"/>
      <family val="3"/>
      <charset val="128"/>
    </font>
    <font>
      <b/>
      <sz val="13"/>
      <color theme="1"/>
      <name val="BIZ UDPゴシック"/>
      <family val="3"/>
      <charset val="128"/>
    </font>
    <font>
      <b/>
      <sz val="20"/>
      <color theme="1"/>
      <name val="BIZ UDPゴシック"/>
      <family val="3"/>
      <charset val="128"/>
    </font>
    <font>
      <b/>
      <sz val="14"/>
      <color theme="1"/>
      <name val="BIZ UDPゴシック"/>
      <family val="3"/>
      <charset val="128"/>
    </font>
    <font>
      <b/>
      <sz val="18"/>
      <color theme="1"/>
      <name val="BIZ UDPゴシック"/>
      <family val="3"/>
      <charset val="128"/>
    </font>
    <font>
      <b/>
      <u/>
      <sz val="20"/>
      <color theme="1"/>
      <name val="BIZ UDPゴシック"/>
      <family val="3"/>
      <charset val="128"/>
    </font>
    <font>
      <b/>
      <u/>
      <sz val="16"/>
      <color theme="1"/>
      <name val="BIZ UDPゴシック"/>
      <family val="3"/>
      <charset val="128"/>
    </font>
    <font>
      <b/>
      <sz val="16"/>
      <color theme="1"/>
      <name val="BIZ UDPゴシック"/>
      <family val="3"/>
      <charset val="128"/>
    </font>
    <font>
      <b/>
      <u/>
      <sz val="14"/>
      <color theme="1"/>
      <name val="BIZ UDPゴシック"/>
      <family val="3"/>
      <charset val="128"/>
    </font>
    <font>
      <b/>
      <sz val="24"/>
      <name val="BIZ UDPゴシック"/>
      <family val="3"/>
      <charset val="128"/>
    </font>
    <font>
      <b/>
      <sz val="22"/>
      <color theme="1"/>
      <name val="BIZ UDPゴシック"/>
      <family val="3"/>
      <charset val="128"/>
    </font>
    <font>
      <sz val="16"/>
      <color theme="1"/>
      <name val="BIZ UDPゴシック"/>
      <family val="3"/>
      <charset val="128"/>
    </font>
    <font>
      <sz val="24"/>
      <color theme="1"/>
      <name val="BIZ UDPゴシック"/>
      <family val="3"/>
      <charset val="128"/>
    </font>
    <font>
      <b/>
      <sz val="14"/>
      <name val="BIZ UDPゴシック"/>
      <family val="3"/>
      <charset val="128"/>
    </font>
    <font>
      <b/>
      <u/>
      <sz val="14"/>
      <name val="BIZ UDPゴシック"/>
      <family val="3"/>
      <charset val="128"/>
    </font>
    <font>
      <b/>
      <u/>
      <sz val="16"/>
      <name val="BIZ UDPゴシック"/>
      <family val="3"/>
      <charset val="128"/>
    </font>
    <font>
      <u/>
      <sz val="11"/>
      <color theme="1"/>
      <name val="BIZ UDPゴシック"/>
      <family val="3"/>
      <charset val="128"/>
    </font>
    <font>
      <b/>
      <sz val="16"/>
      <name val="BIZ UDPゴシック"/>
      <family val="3"/>
      <charset val="128"/>
    </font>
    <font>
      <b/>
      <sz val="12"/>
      <name val="BIZ UDPゴシック"/>
      <family val="3"/>
      <charset val="128"/>
    </font>
    <font>
      <sz val="16"/>
      <name val="BIZ UDPゴシック"/>
      <family val="3"/>
      <charset val="128"/>
    </font>
    <font>
      <b/>
      <sz val="13"/>
      <name val="BIZ UDPゴシック"/>
      <family val="3"/>
      <charset val="128"/>
    </font>
    <font>
      <b/>
      <sz val="48"/>
      <name val="BIZ UDPゴシック"/>
      <family val="3"/>
      <charset val="128"/>
    </font>
    <font>
      <sz val="28"/>
      <name val="BIZ UDPゴシック"/>
      <family val="3"/>
      <charset val="128"/>
    </font>
    <font>
      <sz val="26"/>
      <color theme="1"/>
      <name val="BIZ UDPゴシック"/>
      <family val="3"/>
      <charset val="128"/>
    </font>
    <font>
      <sz val="26"/>
      <name val="BIZ UDPゴシック"/>
      <family val="3"/>
      <charset val="128"/>
    </font>
    <font>
      <b/>
      <sz val="30"/>
      <color theme="1"/>
      <name val="BIZ UDPゴシック"/>
      <family val="3"/>
    </font>
    <font>
      <b/>
      <sz val="30"/>
      <color theme="1"/>
      <name val="BIZ UDPゴシック"/>
      <family val="3"/>
      <charset val="128"/>
    </font>
    <font>
      <b/>
      <sz val="32"/>
      <name val="BIZ UDPゴシック"/>
      <family val="3"/>
      <charset val="128"/>
    </font>
    <font>
      <sz val="24"/>
      <name val="BIZ UDPゴシック"/>
      <family val="3"/>
      <charset val="128"/>
    </font>
    <font>
      <b/>
      <strike/>
      <sz val="32"/>
      <color theme="1"/>
      <name val="BIZ UDPゴシック"/>
      <family val="3"/>
      <charset val="128"/>
    </font>
    <font>
      <b/>
      <strike/>
      <sz val="20"/>
      <color theme="1"/>
      <name val="BIZ UDP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 style="medium">
        <color auto="1"/>
      </right>
      <top style="medium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1">
    <xf numFmtId="0" fontId="0" fillId="0" borderId="0">
      <alignment vertical="center"/>
    </xf>
    <xf numFmtId="0" fontId="3" fillId="0" borderId="0">
      <alignment vertical="center"/>
    </xf>
    <xf numFmtId="6" fontId="3" fillId="0" borderId="0" applyFont="0" applyFill="0" applyBorder="0" applyAlignment="0" applyProtection="0">
      <alignment vertical="center"/>
    </xf>
    <xf numFmtId="0" fontId="3" fillId="0" borderId="20" applyBorder="0"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38" fontId="5" fillId="0" borderId="0" applyFont="0" applyFill="0" applyBorder="0" applyAlignment="0" applyProtection="0">
      <alignment vertical="center"/>
    </xf>
  </cellStyleXfs>
  <cellXfs count="320">
    <xf numFmtId="0" fontId="0" fillId="0" borderId="0" xfId="0">
      <alignment vertical="center"/>
    </xf>
    <xf numFmtId="176" fontId="15" fillId="0" borderId="34" xfId="0" applyNumberFormat="1" applyFont="1" applyBorder="1">
      <alignment vertical="center"/>
    </xf>
    <xf numFmtId="176" fontId="15" fillId="0" borderId="11" xfId="0" applyNumberFormat="1" applyFont="1" applyBorder="1">
      <alignment vertical="center"/>
    </xf>
    <xf numFmtId="0" fontId="16" fillId="0" borderId="0" xfId="0" applyFont="1">
      <alignment vertical="center"/>
    </xf>
    <xf numFmtId="0" fontId="16" fillId="0" borderId="0" xfId="0" applyFont="1" applyAlignment="1">
      <alignment horizontal="center" vertical="center"/>
    </xf>
    <xf numFmtId="0" fontId="17" fillId="0" borderId="0" xfId="0" applyFont="1">
      <alignment vertical="center"/>
    </xf>
    <xf numFmtId="0" fontId="18" fillId="0" borderId="0" xfId="0" applyFont="1">
      <alignment vertical="center"/>
    </xf>
    <xf numFmtId="0" fontId="19" fillId="0" borderId="2" xfId="0" applyFont="1" applyBorder="1" applyAlignment="1">
      <alignment vertical="top"/>
    </xf>
    <xf numFmtId="0" fontId="19" fillId="0" borderId="3" xfId="0" applyFont="1" applyBorder="1" applyAlignment="1">
      <alignment vertical="top"/>
    </xf>
    <xf numFmtId="0" fontId="7" fillId="0" borderId="1" xfId="0" applyFont="1" applyBorder="1">
      <alignment vertical="center"/>
    </xf>
    <xf numFmtId="0" fontId="42" fillId="0" borderId="2" xfId="0" applyFont="1" applyBorder="1">
      <alignment vertical="center"/>
    </xf>
    <xf numFmtId="0" fontId="42" fillId="0" borderId="3" xfId="0" applyFont="1" applyBorder="1">
      <alignment vertical="center"/>
    </xf>
    <xf numFmtId="0" fontId="20" fillId="0" borderId="0" xfId="0" applyFont="1" applyAlignment="1">
      <alignment horizontal="center" vertical="center"/>
    </xf>
    <xf numFmtId="0" fontId="19" fillId="0" borderId="4" xfId="0" applyFont="1" applyBorder="1" applyAlignment="1">
      <alignment vertical="top"/>
    </xf>
    <xf numFmtId="0" fontId="7" fillId="0" borderId="7" xfId="0" applyFont="1" applyBorder="1">
      <alignment vertical="center"/>
    </xf>
    <xf numFmtId="0" fontId="42" fillId="0" borderId="0" xfId="0" applyFont="1">
      <alignment vertical="center"/>
    </xf>
    <xf numFmtId="0" fontId="42" fillId="0" borderId="8" xfId="0" applyFont="1" applyBorder="1">
      <alignment vertical="center"/>
    </xf>
    <xf numFmtId="0" fontId="19" fillId="0" borderId="5" xfId="0" applyFont="1" applyBorder="1" applyAlignment="1">
      <alignment vertical="top"/>
    </xf>
    <xf numFmtId="0" fontId="42" fillId="0" borderId="5" xfId="0" applyFont="1" applyBorder="1">
      <alignment vertical="center"/>
    </xf>
    <xf numFmtId="0" fontId="42" fillId="0" borderId="6" xfId="0" applyFont="1" applyBorder="1">
      <alignment vertical="center"/>
    </xf>
    <xf numFmtId="0" fontId="19" fillId="0" borderId="6" xfId="0" applyFont="1" applyBorder="1" applyAlignment="1">
      <alignment vertical="top"/>
    </xf>
    <xf numFmtId="0" fontId="16" fillId="0" borderId="4" xfId="0" applyFont="1" applyBorder="1">
      <alignment vertical="center"/>
    </xf>
    <xf numFmtId="0" fontId="16" fillId="0" borderId="5" xfId="0" applyFont="1" applyBorder="1">
      <alignment vertical="center"/>
    </xf>
    <xf numFmtId="0" fontId="16" fillId="0" borderId="6" xfId="0" applyFont="1" applyBorder="1">
      <alignment vertical="center"/>
    </xf>
    <xf numFmtId="0" fontId="8" fillId="0" borderId="28" xfId="0" applyFont="1" applyBorder="1" applyAlignment="1">
      <alignment vertical="center" textRotation="255"/>
    </xf>
    <xf numFmtId="0" fontId="8" fillId="0" borderId="21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39" xfId="0" applyFont="1" applyBorder="1" applyAlignment="1">
      <alignment vertical="center" textRotation="255"/>
    </xf>
    <xf numFmtId="0" fontId="21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22" fillId="0" borderId="6" xfId="0" quotePrefix="1" applyFont="1" applyBorder="1" applyAlignment="1">
      <alignment horizontal="center" vertical="center"/>
    </xf>
    <xf numFmtId="38" fontId="6" fillId="0" borderId="23" xfId="10" applyFont="1" applyBorder="1" applyAlignment="1" applyProtection="1">
      <alignment horizontal="right" vertical="center"/>
    </xf>
    <xf numFmtId="176" fontId="15" fillId="4" borderId="6" xfId="0" applyNumberFormat="1" applyFont="1" applyFill="1" applyBorder="1" applyAlignment="1">
      <alignment horizontal="center" vertical="center"/>
    </xf>
    <xf numFmtId="0" fontId="22" fillId="0" borderId="42" xfId="0" quotePrefix="1" applyFont="1" applyBorder="1" applyAlignment="1">
      <alignment horizontal="center" vertical="center"/>
    </xf>
    <xf numFmtId="0" fontId="23" fillId="0" borderId="0" xfId="0" applyFont="1">
      <alignment vertical="center"/>
    </xf>
    <xf numFmtId="0" fontId="22" fillId="0" borderId="16" xfId="0" quotePrefix="1" applyFont="1" applyBorder="1" applyAlignment="1">
      <alignment horizontal="center" vertical="center"/>
    </xf>
    <xf numFmtId="38" fontId="6" fillId="0" borderId="10" xfId="10" applyFont="1" applyBorder="1" applyAlignment="1" applyProtection="1">
      <alignment horizontal="right" vertical="center"/>
    </xf>
    <xf numFmtId="0" fontId="22" fillId="0" borderId="9" xfId="0" quotePrefix="1" applyFont="1" applyBorder="1" applyAlignment="1">
      <alignment horizontal="center" vertical="center"/>
    </xf>
    <xf numFmtId="0" fontId="26" fillId="0" borderId="0" xfId="0" applyFont="1" applyAlignment="1">
      <alignment horizontal="left" vertical="center"/>
    </xf>
    <xf numFmtId="0" fontId="22" fillId="0" borderId="3" xfId="0" quotePrefix="1" applyFont="1" applyBorder="1" applyAlignment="1">
      <alignment horizontal="center" vertical="center"/>
    </xf>
    <xf numFmtId="38" fontId="6" fillId="0" borderId="24" xfId="10" applyFont="1" applyBorder="1" applyAlignment="1" applyProtection="1">
      <alignment horizontal="right" vertical="center"/>
    </xf>
    <xf numFmtId="0" fontId="23" fillId="0" borderId="0" xfId="0" quotePrefix="1" applyFont="1">
      <alignment vertical="center"/>
    </xf>
    <xf numFmtId="0" fontId="28" fillId="3" borderId="0" xfId="0" quotePrefix="1" applyFont="1" applyFill="1">
      <alignment vertical="center"/>
    </xf>
    <xf numFmtId="0" fontId="28" fillId="3" borderId="38" xfId="0" quotePrefix="1" applyFont="1" applyFill="1" applyBorder="1">
      <alignment vertical="center"/>
    </xf>
    <xf numFmtId="0" fontId="23" fillId="0" borderId="35" xfId="0" applyFont="1" applyBorder="1" applyAlignment="1">
      <alignment horizontal="center" vertical="center" textRotation="255"/>
    </xf>
    <xf numFmtId="0" fontId="27" fillId="3" borderId="29" xfId="0" quotePrefix="1" applyFont="1" applyFill="1" applyBorder="1" applyAlignment="1">
      <alignment horizontal="center" vertical="center"/>
    </xf>
    <xf numFmtId="0" fontId="6" fillId="3" borderId="5" xfId="0" applyFont="1" applyFill="1" applyBorder="1">
      <alignment vertical="center"/>
    </xf>
    <xf numFmtId="0" fontId="22" fillId="0" borderId="44" xfId="0" quotePrefix="1" applyFont="1" applyBorder="1" applyAlignment="1">
      <alignment horizontal="center" vertical="center"/>
    </xf>
    <xf numFmtId="38" fontId="6" fillId="0" borderId="12" xfId="10" applyFont="1" applyBorder="1" applyAlignment="1" applyProtection="1">
      <alignment horizontal="right" vertical="center"/>
    </xf>
    <xf numFmtId="176" fontId="29" fillId="0" borderId="37" xfId="0" applyNumberFormat="1" applyFont="1" applyBorder="1">
      <alignment vertical="center"/>
    </xf>
    <xf numFmtId="0" fontId="23" fillId="3" borderId="30" xfId="0" quotePrefix="1" applyFont="1" applyFill="1" applyBorder="1" applyAlignment="1">
      <alignment horizontal="center" vertical="center"/>
    </xf>
    <xf numFmtId="0" fontId="14" fillId="3" borderId="13" xfId="0" applyFont="1" applyFill="1" applyBorder="1" applyAlignment="1">
      <alignment horizontal="left" vertical="center"/>
    </xf>
    <xf numFmtId="38" fontId="30" fillId="3" borderId="13" xfId="10" applyFont="1" applyFill="1" applyBorder="1" applyAlignment="1" applyProtection="1">
      <alignment horizontal="right" vertical="top"/>
    </xf>
    <xf numFmtId="176" fontId="30" fillId="3" borderId="13" xfId="0" applyNumberFormat="1" applyFont="1" applyFill="1" applyBorder="1" applyAlignment="1">
      <alignment horizontal="left" vertical="top"/>
    </xf>
    <xf numFmtId="0" fontId="26" fillId="3" borderId="14" xfId="0" applyFont="1" applyFill="1" applyBorder="1" applyAlignment="1">
      <alignment horizontal="left" vertical="center"/>
    </xf>
    <xf numFmtId="0" fontId="28" fillId="0" borderId="0" xfId="0" quotePrefix="1" applyFont="1">
      <alignment vertical="center"/>
    </xf>
    <xf numFmtId="0" fontId="27" fillId="0" borderId="0" xfId="0" quotePrefix="1" applyFont="1" applyAlignment="1">
      <alignment horizontal="center" vertical="center"/>
    </xf>
    <xf numFmtId="0" fontId="24" fillId="0" borderId="0" xfId="0" applyFont="1" applyAlignment="1">
      <alignment vertical="center" wrapText="1"/>
    </xf>
    <xf numFmtId="38" fontId="24" fillId="0" borderId="0" xfId="10" applyFont="1" applyBorder="1" applyAlignment="1" applyProtection="1">
      <alignment horizontal="right" vertical="center"/>
    </xf>
    <xf numFmtId="0" fontId="21" fillId="0" borderId="0" xfId="0" applyFont="1" applyAlignment="1">
      <alignment vertical="center" textRotation="255"/>
    </xf>
    <xf numFmtId="38" fontId="23" fillId="0" borderId="0" xfId="10" applyFont="1" applyFill="1" applyBorder="1" applyAlignment="1" applyProtection="1">
      <alignment horizontal="right" vertical="center"/>
    </xf>
    <xf numFmtId="0" fontId="16" fillId="0" borderId="0" xfId="0" applyFont="1" applyAlignment="1">
      <alignment horizontal="left" vertical="center"/>
    </xf>
    <xf numFmtId="0" fontId="17" fillId="0" borderId="13" xfId="0" applyFont="1" applyBorder="1">
      <alignment vertical="center"/>
    </xf>
    <xf numFmtId="0" fontId="16" fillId="0" borderId="13" xfId="0" applyFont="1" applyBorder="1" applyAlignment="1">
      <alignment horizontal="center" vertical="center"/>
    </xf>
    <xf numFmtId="0" fontId="11" fillId="0" borderId="0" xfId="0" applyFont="1">
      <alignment vertical="center"/>
    </xf>
    <xf numFmtId="0" fontId="27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21" fillId="0" borderId="25" xfId="0" applyFont="1" applyBorder="1" applyAlignment="1">
      <alignment vertical="center" textRotation="255"/>
    </xf>
    <xf numFmtId="0" fontId="8" fillId="0" borderId="22" xfId="0" applyFont="1" applyBorder="1" applyAlignment="1">
      <alignment horizontal="center" vertical="center"/>
    </xf>
    <xf numFmtId="0" fontId="15" fillId="0" borderId="4" xfId="0" applyFont="1" applyBorder="1">
      <alignment vertical="center"/>
    </xf>
    <xf numFmtId="0" fontId="15" fillId="0" borderId="11" xfId="0" applyFont="1" applyBorder="1">
      <alignment vertical="center"/>
    </xf>
    <xf numFmtId="0" fontId="18" fillId="0" borderId="0" xfId="0" applyFont="1" applyAlignment="1">
      <alignment horizontal="center" vertical="center"/>
    </xf>
    <xf numFmtId="0" fontId="21" fillId="0" borderId="0" xfId="0" applyFont="1">
      <alignment vertical="center"/>
    </xf>
    <xf numFmtId="0" fontId="17" fillId="3" borderId="0" xfId="0" applyFont="1" applyFill="1">
      <alignment vertical="center"/>
    </xf>
    <xf numFmtId="0" fontId="17" fillId="3" borderId="0" xfId="0" applyFont="1" applyFill="1" applyAlignment="1">
      <alignment horizontal="center" vertical="center"/>
    </xf>
    <xf numFmtId="0" fontId="23" fillId="3" borderId="38" xfId="0" quotePrefix="1" applyFont="1" applyFill="1" applyBorder="1">
      <alignment vertical="center"/>
    </xf>
    <xf numFmtId="0" fontId="15" fillId="0" borderId="37" xfId="0" applyFont="1" applyBorder="1">
      <alignment vertical="center"/>
    </xf>
    <xf numFmtId="0" fontId="22" fillId="3" borderId="30" xfId="0" quotePrefix="1" applyFont="1" applyFill="1" applyBorder="1" applyAlignment="1">
      <alignment horizontal="center" vertical="center"/>
    </xf>
    <xf numFmtId="0" fontId="17" fillId="3" borderId="13" xfId="0" applyFont="1" applyFill="1" applyBorder="1">
      <alignment vertical="center"/>
    </xf>
    <xf numFmtId="38" fontId="23" fillId="3" borderId="13" xfId="10" applyFont="1" applyFill="1" applyBorder="1" applyAlignment="1" applyProtection="1">
      <alignment horizontal="right" vertical="center"/>
    </xf>
    <xf numFmtId="0" fontId="26" fillId="3" borderId="13" xfId="0" applyFont="1" applyFill="1" applyBorder="1" applyAlignment="1">
      <alignment horizontal="left" vertical="center"/>
    </xf>
    <xf numFmtId="0" fontId="23" fillId="0" borderId="0" xfId="0" applyFont="1" applyAlignment="1">
      <alignment vertical="center" textRotation="255"/>
    </xf>
    <xf numFmtId="0" fontId="22" fillId="0" borderId="0" xfId="0" quotePrefix="1" applyFont="1" applyAlignment="1">
      <alignment horizontal="center" vertical="center"/>
    </xf>
    <xf numFmtId="0" fontId="6" fillId="0" borderId="0" xfId="0" applyFont="1">
      <alignment vertical="center"/>
    </xf>
    <xf numFmtId="0" fontId="23" fillId="0" borderId="0" xfId="0" applyFont="1" applyAlignment="1">
      <alignment horizontal="center" vertical="center" textRotation="255"/>
    </xf>
    <xf numFmtId="0" fontId="33" fillId="2" borderId="0" xfId="0" applyFont="1" applyFill="1" applyAlignment="1">
      <alignment horizontal="center" vertical="center"/>
    </xf>
    <xf numFmtId="0" fontId="21" fillId="0" borderId="0" xfId="0" applyFont="1" applyAlignment="1">
      <alignment horizontal="center" vertical="center" textRotation="255"/>
    </xf>
    <xf numFmtId="0" fontId="34" fillId="2" borderId="0" xfId="0" applyFont="1" applyFill="1" applyAlignment="1">
      <alignment horizontal="center" vertical="center"/>
    </xf>
    <xf numFmtId="0" fontId="18" fillId="0" borderId="13" xfId="0" applyFont="1" applyBorder="1">
      <alignment vertical="center"/>
    </xf>
    <xf numFmtId="0" fontId="17" fillId="0" borderId="29" xfId="0" applyFont="1" applyBorder="1">
      <alignment vertical="center"/>
    </xf>
    <xf numFmtId="0" fontId="17" fillId="0" borderId="39" xfId="0" applyFont="1" applyBorder="1">
      <alignment vertical="center"/>
    </xf>
    <xf numFmtId="0" fontId="15" fillId="0" borderId="28" xfId="0" applyFont="1" applyBorder="1" applyAlignment="1">
      <alignment vertical="center" textRotation="255"/>
    </xf>
    <xf numFmtId="0" fontId="35" fillId="2" borderId="0" xfId="0" applyFont="1" applyFill="1" applyAlignment="1">
      <alignment horizontal="right" vertical="center"/>
    </xf>
    <xf numFmtId="0" fontId="22" fillId="0" borderId="41" xfId="0" quotePrefix="1" applyFont="1" applyBorder="1" applyAlignment="1">
      <alignment horizontal="center" vertical="center"/>
    </xf>
    <xf numFmtId="38" fontId="6" fillId="0" borderId="40" xfId="10" applyFont="1" applyBorder="1" applyAlignment="1" applyProtection="1">
      <alignment horizontal="right" vertical="center"/>
    </xf>
    <xf numFmtId="176" fontId="29" fillId="2" borderId="45" xfId="0" applyNumberFormat="1" applyFont="1" applyFill="1" applyBorder="1" applyAlignment="1">
      <alignment horizontal="right" vertical="center"/>
    </xf>
    <xf numFmtId="0" fontId="22" fillId="0" borderId="2" xfId="0" quotePrefix="1" applyFont="1" applyBorder="1" applyAlignment="1">
      <alignment horizontal="center" vertical="center"/>
    </xf>
    <xf numFmtId="176" fontId="29" fillId="2" borderId="11" xfId="0" applyNumberFormat="1" applyFont="1" applyFill="1" applyBorder="1" applyAlignment="1">
      <alignment horizontal="right" vertical="center"/>
    </xf>
    <xf numFmtId="0" fontId="36" fillId="0" borderId="0" xfId="0" applyFont="1">
      <alignment vertical="center"/>
    </xf>
    <xf numFmtId="0" fontId="35" fillId="0" borderId="0" xfId="0" applyFont="1">
      <alignment vertical="center"/>
    </xf>
    <xf numFmtId="0" fontId="17" fillId="3" borderId="14" xfId="0" applyFont="1" applyFill="1" applyBorder="1">
      <alignment vertical="center"/>
    </xf>
    <xf numFmtId="0" fontId="22" fillId="0" borderId="8" xfId="0" quotePrefix="1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38" fontId="7" fillId="0" borderId="23" xfId="10" applyFont="1" applyBorder="1" applyAlignment="1" applyProtection="1">
      <alignment horizontal="right" vertical="center"/>
    </xf>
    <xf numFmtId="0" fontId="29" fillId="4" borderId="23" xfId="8" applyFont="1" applyFill="1" applyBorder="1" applyAlignment="1">
      <alignment horizontal="center" vertical="center"/>
    </xf>
    <xf numFmtId="176" fontId="29" fillId="0" borderId="34" xfId="8" applyNumberFormat="1" applyFont="1" applyBorder="1" applyAlignment="1">
      <alignment horizontal="right" vertical="center"/>
    </xf>
    <xf numFmtId="49" fontId="37" fillId="0" borderId="0" xfId="0" applyNumberFormat="1" applyFont="1" applyAlignment="1">
      <alignment horizontal="center" vertical="center" shrinkToFit="1"/>
    </xf>
    <xf numFmtId="0" fontId="7" fillId="0" borderId="10" xfId="0" applyFont="1" applyBorder="1" applyAlignment="1">
      <alignment vertical="center" shrinkToFit="1"/>
    </xf>
    <xf numFmtId="0" fontId="38" fillId="0" borderId="0" xfId="8" applyFont="1" applyAlignment="1">
      <alignment horizontal="center" vertical="center"/>
    </xf>
    <xf numFmtId="3" fontId="39" fillId="0" borderId="0" xfId="4" applyNumberFormat="1" applyFont="1" applyAlignment="1">
      <alignment horizontal="right" vertical="center"/>
    </xf>
    <xf numFmtId="0" fontId="40" fillId="0" borderId="0" xfId="8" applyFont="1" applyAlignment="1">
      <alignment horizontal="right" vertical="center"/>
    </xf>
    <xf numFmtId="0" fontId="7" fillId="0" borderId="24" xfId="8" applyFont="1" applyBorder="1" applyAlignment="1">
      <alignment horizontal="right" vertical="center" wrapText="1"/>
    </xf>
    <xf numFmtId="0" fontId="35" fillId="0" borderId="0" xfId="0" applyFont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3" fontId="7" fillId="0" borderId="23" xfId="4" applyNumberFormat="1" applyFont="1" applyBorder="1" applyAlignment="1">
      <alignment horizontal="right" vertical="center"/>
    </xf>
    <xf numFmtId="0" fontId="7" fillId="0" borderId="10" xfId="4" applyFont="1" applyBorder="1" applyAlignment="1">
      <alignment horizontal="right" vertical="center"/>
    </xf>
    <xf numFmtId="3" fontId="7" fillId="0" borderId="10" xfId="4" applyNumberFormat="1" applyFont="1" applyBorder="1" applyAlignment="1">
      <alignment horizontal="right" vertical="center"/>
    </xf>
    <xf numFmtId="38" fontId="7" fillId="0" borderId="10" xfId="10" applyFont="1" applyBorder="1" applyAlignment="1" applyProtection="1">
      <alignment horizontal="right" vertical="center"/>
    </xf>
    <xf numFmtId="0" fontId="44" fillId="0" borderId="0" xfId="0" applyFont="1">
      <alignment vertical="center"/>
    </xf>
    <xf numFmtId="0" fontId="44" fillId="0" borderId="0" xfId="0" applyFont="1" applyAlignment="1">
      <alignment horizontal="center" vertical="center"/>
    </xf>
    <xf numFmtId="0" fontId="44" fillId="5" borderId="28" xfId="0" applyFont="1" applyFill="1" applyBorder="1">
      <alignment vertical="center"/>
    </xf>
    <xf numFmtId="0" fontId="44" fillId="5" borderId="36" xfId="0" applyFont="1" applyFill="1" applyBorder="1">
      <alignment vertical="center"/>
    </xf>
    <xf numFmtId="0" fontId="22" fillId="3" borderId="29" xfId="0" quotePrefix="1" applyFont="1" applyFill="1" applyBorder="1" applyAlignment="1">
      <alignment horizontal="center" vertical="center"/>
    </xf>
    <xf numFmtId="0" fontId="6" fillId="3" borderId="0" xfId="0" applyFont="1" applyFill="1" applyAlignment="1">
      <alignment vertical="center" wrapText="1"/>
    </xf>
    <xf numFmtId="38" fontId="6" fillId="3" borderId="0" xfId="10" applyFont="1" applyFill="1" applyBorder="1" applyAlignment="1" applyProtection="1">
      <alignment horizontal="right" vertical="center"/>
    </xf>
    <xf numFmtId="176" fontId="25" fillId="3" borderId="0" xfId="0" applyNumberFormat="1" applyFont="1" applyFill="1" applyAlignment="1">
      <alignment horizontal="left" vertical="center"/>
    </xf>
    <xf numFmtId="176" fontId="15" fillId="3" borderId="38" xfId="0" applyNumberFormat="1" applyFont="1" applyFill="1" applyBorder="1">
      <alignment vertical="center"/>
    </xf>
    <xf numFmtId="176" fontId="15" fillId="0" borderId="37" xfId="0" applyNumberFormat="1" applyFont="1" applyBorder="1">
      <alignment vertical="center"/>
    </xf>
    <xf numFmtId="0" fontId="7" fillId="0" borderId="12" xfId="0" applyFont="1" applyBorder="1">
      <alignment vertical="center"/>
    </xf>
    <xf numFmtId="0" fontId="17" fillId="3" borderId="38" xfId="0" applyFont="1" applyFill="1" applyBorder="1">
      <alignment vertical="center"/>
    </xf>
    <xf numFmtId="0" fontId="23" fillId="0" borderId="29" xfId="0" applyFont="1" applyBorder="1" applyAlignment="1">
      <alignment vertical="center" textRotation="255"/>
    </xf>
    <xf numFmtId="49" fontId="7" fillId="3" borderId="0" xfId="0" applyNumberFormat="1" applyFont="1" applyFill="1" applyAlignment="1">
      <alignment horizontal="left" vertical="center" shrinkToFit="1"/>
    </xf>
    <xf numFmtId="0" fontId="7" fillId="3" borderId="0" xfId="0" applyFont="1" applyFill="1" applyAlignment="1">
      <alignment vertical="center" shrinkToFit="1"/>
    </xf>
    <xf numFmtId="0" fontId="32" fillId="3" borderId="0" xfId="0" applyFont="1" applyFill="1">
      <alignment vertical="center"/>
    </xf>
    <xf numFmtId="0" fontId="12" fillId="0" borderId="10" xfId="0" applyFont="1" applyBorder="1" applyAlignment="1">
      <alignment horizontal="left" vertical="center" wrapText="1"/>
    </xf>
    <xf numFmtId="0" fontId="12" fillId="0" borderId="10" xfId="0" applyFont="1" applyBorder="1">
      <alignment vertical="center"/>
    </xf>
    <xf numFmtId="0" fontId="12" fillId="0" borderId="19" xfId="0" applyFont="1" applyBorder="1" applyAlignment="1">
      <alignment vertical="center" wrapText="1"/>
    </xf>
    <xf numFmtId="0" fontId="12" fillId="0" borderId="10" xfId="0" applyFont="1" applyBorder="1" applyAlignment="1">
      <alignment horizontal="left" vertical="center"/>
    </xf>
    <xf numFmtId="0" fontId="12" fillId="0" borderId="4" xfId="0" applyFont="1" applyBorder="1" applyAlignment="1">
      <alignment vertical="center" wrapText="1"/>
    </xf>
    <xf numFmtId="0" fontId="12" fillId="0" borderId="10" xfId="0" applyFont="1" applyBorder="1" applyAlignment="1">
      <alignment vertical="center" wrapText="1"/>
    </xf>
    <xf numFmtId="0" fontId="45" fillId="0" borderId="4" xfId="0" applyFont="1" applyBorder="1" applyAlignment="1">
      <alignment vertical="center" wrapText="1"/>
    </xf>
    <xf numFmtId="0" fontId="46" fillId="0" borderId="10" xfId="0" applyFont="1" applyBorder="1" applyAlignment="1">
      <alignment vertical="center" wrapText="1"/>
    </xf>
    <xf numFmtId="0" fontId="47" fillId="0" borderId="10" xfId="0" applyFont="1" applyBorder="1" applyAlignment="1">
      <alignment horizontal="left" vertical="center" shrinkToFit="1"/>
    </xf>
    <xf numFmtId="49" fontId="47" fillId="0" borderId="10" xfId="0" applyNumberFormat="1" applyFont="1" applyBorder="1" applyAlignment="1">
      <alignment horizontal="left" vertical="center" shrinkToFit="1"/>
    </xf>
    <xf numFmtId="49" fontId="47" fillId="0" borderId="16" xfId="0" applyNumberFormat="1" applyFont="1" applyBorder="1" applyAlignment="1">
      <alignment horizontal="left" vertical="center" shrinkToFit="1"/>
    </xf>
    <xf numFmtId="0" fontId="12" fillId="0" borderId="16" xfId="0" applyFont="1" applyBorder="1" applyAlignment="1">
      <alignment vertical="center" wrapText="1"/>
    </xf>
    <xf numFmtId="0" fontId="47" fillId="0" borderId="23" xfId="7" applyFont="1" applyBorder="1" applyAlignment="1">
      <alignment vertical="center" wrapText="1"/>
    </xf>
    <xf numFmtId="0" fontId="47" fillId="0" borderId="10" xfId="7" applyFont="1" applyBorder="1" applyAlignment="1">
      <alignment vertical="center" wrapText="1"/>
    </xf>
    <xf numFmtId="0" fontId="12" fillId="0" borderId="6" xfId="0" applyFont="1" applyBorder="1" applyAlignment="1">
      <alignment vertical="center" wrapText="1"/>
    </xf>
    <xf numFmtId="0" fontId="47" fillId="0" borderId="16" xfId="7" applyFont="1" applyBorder="1" applyAlignment="1">
      <alignment vertical="center" wrapText="1"/>
    </xf>
    <xf numFmtId="0" fontId="47" fillId="0" borderId="47" xfId="0" applyFont="1" applyBorder="1">
      <alignment vertical="center"/>
    </xf>
    <xf numFmtId="0" fontId="12" fillId="0" borderId="23" xfId="0" applyFont="1" applyBorder="1">
      <alignment vertical="center"/>
    </xf>
    <xf numFmtId="0" fontId="12" fillId="0" borderId="24" xfId="0" applyFont="1" applyBorder="1">
      <alignment vertical="center"/>
    </xf>
    <xf numFmtId="0" fontId="12" fillId="0" borderId="12" xfId="0" applyFont="1" applyBorder="1">
      <alignment vertical="center"/>
    </xf>
    <xf numFmtId="49" fontId="47" fillId="0" borderId="10" xfId="0" applyNumberFormat="1" applyFont="1" applyBorder="1" applyAlignment="1">
      <alignment horizontal="left" vertical="center" wrapText="1" shrinkToFit="1"/>
    </xf>
    <xf numFmtId="0" fontId="22" fillId="0" borderId="43" xfId="0" quotePrefix="1" applyFont="1" applyBorder="1" applyAlignment="1">
      <alignment horizontal="center" vertical="center"/>
    </xf>
    <xf numFmtId="0" fontId="12" fillId="0" borderId="12" xfId="0" applyFont="1" applyBorder="1" applyAlignment="1">
      <alignment horizontal="left" vertical="center" wrapText="1"/>
    </xf>
    <xf numFmtId="0" fontId="15" fillId="0" borderId="35" xfId="0" applyFont="1" applyBorder="1" applyAlignment="1">
      <alignment horizontal="center" vertical="center" textRotation="255"/>
    </xf>
    <xf numFmtId="0" fontId="12" fillId="0" borderId="23" xfId="0" applyFont="1" applyBorder="1" applyAlignment="1">
      <alignment vertical="center" wrapText="1"/>
    </xf>
    <xf numFmtId="0" fontId="15" fillId="0" borderId="34" xfId="0" applyFont="1" applyBorder="1">
      <alignment vertical="center"/>
    </xf>
    <xf numFmtId="0" fontId="23" fillId="0" borderId="35" xfId="0" applyFont="1" applyBorder="1" applyAlignment="1">
      <alignment vertical="center" textRotation="255"/>
    </xf>
    <xf numFmtId="0" fontId="23" fillId="0" borderId="29" xfId="0" applyFont="1" applyBorder="1" applyAlignment="1">
      <alignment horizontal="center" vertical="center" textRotation="255"/>
    </xf>
    <xf numFmtId="0" fontId="12" fillId="0" borderId="0" xfId="0" applyFont="1" applyAlignment="1">
      <alignment vertical="center" wrapText="1"/>
    </xf>
    <xf numFmtId="0" fontId="22" fillId="0" borderId="16" xfId="0" applyFont="1" applyBorder="1" applyAlignment="1">
      <alignment horizontal="center" vertical="center"/>
    </xf>
    <xf numFmtId="0" fontId="22" fillId="3" borderId="0" xfId="0" applyFont="1" applyFill="1" applyAlignment="1">
      <alignment horizontal="center" vertical="center"/>
    </xf>
    <xf numFmtId="49" fontId="47" fillId="0" borderId="24" xfId="0" applyNumberFormat="1" applyFont="1" applyBorder="1" applyAlignment="1">
      <alignment horizontal="left" vertical="center" shrinkToFit="1"/>
    </xf>
    <xf numFmtId="3" fontId="7" fillId="0" borderId="12" xfId="4" applyNumberFormat="1" applyFont="1" applyBorder="1" applyAlignment="1">
      <alignment horizontal="right" vertical="center"/>
    </xf>
    <xf numFmtId="49" fontId="47" fillId="0" borderId="12" xfId="0" applyNumberFormat="1" applyFont="1" applyBorder="1" applyAlignment="1">
      <alignment horizontal="left" vertical="center" shrinkToFit="1"/>
    </xf>
    <xf numFmtId="0" fontId="41" fillId="2" borderId="0" xfId="0" applyFont="1" applyFill="1" applyAlignment="1">
      <alignment horizontal="center" vertical="center"/>
    </xf>
    <xf numFmtId="0" fontId="46" fillId="0" borderId="3" xfId="0" applyFont="1" applyBorder="1" applyAlignment="1">
      <alignment horizontal="left" vertical="center" wrapText="1"/>
    </xf>
    <xf numFmtId="0" fontId="22" fillId="0" borderId="50" xfId="0" quotePrefix="1" applyFont="1" applyBorder="1" applyAlignment="1">
      <alignment horizontal="center" vertical="center"/>
    </xf>
    <xf numFmtId="0" fontId="46" fillId="0" borderId="16" xfId="0" applyFont="1" applyBorder="1" applyAlignment="1">
      <alignment horizontal="left" vertical="center" wrapText="1"/>
    </xf>
    <xf numFmtId="38" fontId="7" fillId="0" borderId="10" xfId="10" applyFont="1" applyBorder="1" applyAlignment="1">
      <alignment vertical="center" shrinkToFit="1"/>
    </xf>
    <xf numFmtId="176" fontId="29" fillId="0" borderId="11" xfId="0" applyNumberFormat="1" applyFont="1" applyBorder="1">
      <alignment vertical="center"/>
    </xf>
    <xf numFmtId="0" fontId="16" fillId="0" borderId="36" xfId="0" applyFont="1" applyBorder="1">
      <alignment vertical="center"/>
    </xf>
    <xf numFmtId="0" fontId="46" fillId="0" borderId="12" xfId="0" applyFont="1" applyBorder="1" applyAlignment="1">
      <alignment vertical="center" wrapText="1"/>
    </xf>
    <xf numFmtId="176" fontId="29" fillId="0" borderId="37" xfId="8" applyNumberFormat="1" applyFont="1" applyBorder="1" applyAlignment="1">
      <alignment horizontal="right" vertical="center"/>
    </xf>
    <xf numFmtId="49" fontId="7" fillId="0" borderId="0" xfId="0" applyNumberFormat="1" applyFont="1" applyAlignment="1">
      <alignment horizontal="left" vertical="center" shrinkToFit="1"/>
    </xf>
    <xf numFmtId="0" fontId="7" fillId="0" borderId="0" xfId="0" applyFont="1" applyAlignment="1">
      <alignment vertical="center" shrinkToFit="1"/>
    </xf>
    <xf numFmtId="0" fontId="32" fillId="0" borderId="0" xfId="0" applyFont="1">
      <alignment vertical="center"/>
    </xf>
    <xf numFmtId="176" fontId="15" fillId="0" borderId="38" xfId="0" applyNumberFormat="1" applyFont="1" applyBorder="1">
      <alignment vertical="center"/>
    </xf>
    <xf numFmtId="0" fontId="17" fillId="0" borderId="38" xfId="0" applyFont="1" applyBorder="1">
      <alignment vertical="center"/>
    </xf>
    <xf numFmtId="0" fontId="21" fillId="0" borderId="29" xfId="0" applyFont="1" applyBorder="1" applyAlignment="1">
      <alignment horizontal="center" vertical="center" textRotation="255"/>
    </xf>
    <xf numFmtId="176" fontId="15" fillId="4" borderId="10" xfId="0" applyNumberFormat="1" applyFont="1" applyFill="1" applyBorder="1" applyAlignment="1">
      <alignment horizontal="center" vertical="center"/>
    </xf>
    <xf numFmtId="176" fontId="22" fillId="4" borderId="6" xfId="0" applyNumberFormat="1" applyFont="1" applyFill="1" applyBorder="1" applyAlignment="1">
      <alignment horizontal="center" vertical="center"/>
    </xf>
    <xf numFmtId="0" fontId="15" fillId="4" borderId="6" xfId="0" applyFont="1" applyFill="1" applyBorder="1" applyAlignment="1">
      <alignment horizontal="center" vertical="center"/>
    </xf>
    <xf numFmtId="0" fontId="15" fillId="4" borderId="10" xfId="0" applyFont="1" applyFill="1" applyBorder="1" applyAlignment="1">
      <alignment horizontal="center" vertical="center"/>
    </xf>
    <xf numFmtId="0" fontId="15" fillId="4" borderId="12" xfId="0" applyFont="1" applyFill="1" applyBorder="1" applyAlignment="1">
      <alignment horizontal="center" vertical="center"/>
    </xf>
    <xf numFmtId="0" fontId="15" fillId="4" borderId="23" xfId="0" applyFont="1" applyFill="1" applyBorder="1" applyAlignment="1">
      <alignment horizontal="center" vertical="center"/>
    </xf>
    <xf numFmtId="0" fontId="29" fillId="4" borderId="5" xfId="0" applyFont="1" applyFill="1" applyBorder="1" applyAlignment="1">
      <alignment horizontal="center" vertical="center"/>
    </xf>
    <xf numFmtId="0" fontId="29" fillId="4" borderId="15" xfId="0" applyFont="1" applyFill="1" applyBorder="1" applyAlignment="1">
      <alignment horizontal="center" vertical="center"/>
    </xf>
    <xf numFmtId="0" fontId="29" fillId="4" borderId="2" xfId="0" applyFont="1" applyFill="1" applyBorder="1" applyAlignment="1">
      <alignment horizontal="center" vertical="center"/>
    </xf>
    <xf numFmtId="0" fontId="29" fillId="4" borderId="19" xfId="0" applyFont="1" applyFill="1" applyBorder="1" applyAlignment="1">
      <alignment horizontal="center" vertical="center"/>
    </xf>
    <xf numFmtId="0" fontId="32" fillId="4" borderId="10" xfId="0" applyFont="1" applyFill="1" applyBorder="1" applyAlignment="1">
      <alignment horizontal="center" vertical="center"/>
    </xf>
    <xf numFmtId="0" fontId="29" fillId="4" borderId="10" xfId="8" applyFont="1" applyFill="1" applyBorder="1" applyAlignment="1">
      <alignment horizontal="center" vertical="center"/>
    </xf>
    <xf numFmtId="0" fontId="29" fillId="4" borderId="12" xfId="8" applyFont="1" applyFill="1" applyBorder="1" applyAlignment="1">
      <alignment horizontal="center" vertical="center"/>
    </xf>
    <xf numFmtId="176" fontId="10" fillId="0" borderId="0" xfId="0" applyNumberFormat="1" applyFont="1" applyAlignment="1">
      <alignment horizontal="right" vertical="center"/>
    </xf>
    <xf numFmtId="0" fontId="12" fillId="0" borderId="8" xfId="0" applyFont="1" applyBorder="1" applyAlignment="1">
      <alignment vertical="center" wrapText="1"/>
    </xf>
    <xf numFmtId="0" fontId="12" fillId="0" borderId="15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22" fillId="0" borderId="35" xfId="0" quotePrefix="1" applyFont="1" applyBorder="1" applyAlignment="1">
      <alignment horizontal="center" vertical="center"/>
    </xf>
    <xf numFmtId="0" fontId="15" fillId="0" borderId="48" xfId="0" applyFont="1" applyBorder="1">
      <alignment vertical="center"/>
    </xf>
    <xf numFmtId="0" fontId="46" fillId="0" borderId="8" xfId="0" applyFont="1" applyBorder="1" applyAlignment="1">
      <alignment horizontal="left" vertical="center" wrapText="1"/>
    </xf>
    <xf numFmtId="0" fontId="15" fillId="0" borderId="29" xfId="0" applyFont="1" applyBorder="1" applyAlignment="1">
      <alignment horizontal="center" vertical="center" textRotation="255"/>
    </xf>
    <xf numFmtId="0" fontId="15" fillId="0" borderId="36" xfId="0" applyFont="1" applyBorder="1" applyAlignment="1">
      <alignment horizontal="center" vertical="center" textRotation="255"/>
    </xf>
    <xf numFmtId="0" fontId="6" fillId="0" borderId="0" xfId="0" applyFont="1" applyAlignment="1">
      <alignment vertical="center" wrapText="1"/>
    </xf>
    <xf numFmtId="38" fontId="6" fillId="0" borderId="0" xfId="10" applyFont="1" applyFill="1" applyBorder="1" applyAlignment="1" applyProtection="1">
      <alignment horizontal="right" vertical="center"/>
    </xf>
    <xf numFmtId="176" fontId="25" fillId="0" borderId="0" xfId="0" applyNumberFormat="1" applyFont="1" applyAlignment="1">
      <alignment horizontal="left" vertical="center"/>
    </xf>
    <xf numFmtId="0" fontId="28" fillId="0" borderId="38" xfId="0" quotePrefix="1" applyFont="1" applyBorder="1">
      <alignment vertical="center"/>
    </xf>
    <xf numFmtId="0" fontId="22" fillId="0" borderId="32" xfId="0" quotePrefix="1" applyFont="1" applyBorder="1" applyAlignment="1">
      <alignment horizontal="center" vertical="center"/>
    </xf>
    <xf numFmtId="0" fontId="46" fillId="0" borderId="16" xfId="0" applyFont="1" applyBorder="1" applyAlignment="1">
      <alignment vertical="center" wrapText="1"/>
    </xf>
    <xf numFmtId="0" fontId="22" fillId="0" borderId="51" xfId="0" quotePrefix="1" applyFont="1" applyBorder="1" applyAlignment="1">
      <alignment horizontal="center" vertical="center"/>
    </xf>
    <xf numFmtId="0" fontId="12" fillId="3" borderId="0" xfId="0" applyFont="1" applyFill="1" applyAlignment="1">
      <alignment vertical="center" wrapText="1"/>
    </xf>
    <xf numFmtId="0" fontId="15" fillId="3" borderId="0" xfId="0" applyFont="1" applyFill="1" applyAlignment="1">
      <alignment horizontal="center" vertical="center"/>
    </xf>
    <xf numFmtId="176" fontId="15" fillId="3" borderId="14" xfId="0" applyNumberFormat="1" applyFont="1" applyFill="1" applyBorder="1">
      <alignment vertical="center"/>
    </xf>
    <xf numFmtId="0" fontId="9" fillId="2" borderId="0" xfId="0" applyFont="1" applyFill="1" applyAlignment="1">
      <alignment horizontal="center" vertical="center"/>
    </xf>
    <xf numFmtId="0" fontId="22" fillId="0" borderId="47" xfId="0" applyFont="1" applyBorder="1" applyAlignment="1">
      <alignment horizontal="center" vertical="center"/>
    </xf>
    <xf numFmtId="38" fontId="6" fillId="0" borderId="46" xfId="10" applyFont="1" applyBorder="1" applyAlignment="1" applyProtection="1">
      <alignment horizontal="right" vertical="center"/>
    </xf>
    <xf numFmtId="0" fontId="15" fillId="4" borderId="52" xfId="0" applyFont="1" applyFill="1" applyBorder="1" applyAlignment="1">
      <alignment horizontal="center" vertical="center"/>
    </xf>
    <xf numFmtId="176" fontId="15" fillId="4" borderId="12" xfId="0" applyNumberFormat="1" applyFont="1" applyFill="1" applyBorder="1" applyAlignment="1">
      <alignment horizontal="center" vertical="center"/>
    </xf>
    <xf numFmtId="0" fontId="47" fillId="0" borderId="10" xfId="0" applyFont="1" applyBorder="1">
      <alignment vertical="center"/>
    </xf>
    <xf numFmtId="38" fontId="7" fillId="0" borderId="10" xfId="10" applyFont="1" applyBorder="1" applyAlignment="1">
      <alignment horizontal="right" vertical="center"/>
    </xf>
    <xf numFmtId="0" fontId="15" fillId="4" borderId="53" xfId="0" applyFont="1" applyFill="1" applyBorder="1" applyAlignment="1">
      <alignment horizontal="center" vertical="center"/>
    </xf>
    <xf numFmtId="176" fontId="15" fillId="0" borderId="54" xfId="0" applyNumberFormat="1" applyFont="1" applyBorder="1">
      <alignment vertical="center"/>
    </xf>
    <xf numFmtId="0" fontId="47" fillId="0" borderId="8" xfId="7" applyFont="1" applyBorder="1" applyAlignment="1">
      <alignment vertical="center" wrapText="1"/>
    </xf>
    <xf numFmtId="0" fontId="12" fillId="0" borderId="12" xfId="0" applyFont="1" applyBorder="1" applyAlignment="1">
      <alignment vertical="center" wrapText="1"/>
    </xf>
    <xf numFmtId="176" fontId="22" fillId="4" borderId="47" xfId="0" applyNumberFormat="1" applyFont="1" applyFill="1" applyBorder="1" applyAlignment="1">
      <alignment horizontal="center" vertical="center"/>
    </xf>
    <xf numFmtId="0" fontId="31" fillId="0" borderId="13" xfId="0" applyFont="1" applyBorder="1" applyAlignment="1">
      <alignment horizontal="left" vertical="center"/>
    </xf>
    <xf numFmtId="0" fontId="16" fillId="0" borderId="32" xfId="0" applyFont="1" applyBorder="1">
      <alignment vertical="center"/>
    </xf>
    <xf numFmtId="0" fontId="17" fillId="3" borderId="31" xfId="0" applyFont="1" applyFill="1" applyBorder="1">
      <alignment vertical="center"/>
    </xf>
    <xf numFmtId="0" fontId="17" fillId="3" borderId="32" xfId="0" applyFont="1" applyFill="1" applyBorder="1">
      <alignment vertical="center"/>
    </xf>
    <xf numFmtId="0" fontId="17" fillId="0" borderId="25" xfId="0" applyFont="1" applyBorder="1">
      <alignment vertical="center"/>
    </xf>
    <xf numFmtId="0" fontId="22" fillId="0" borderId="32" xfId="0" applyFont="1" applyBorder="1" applyAlignment="1">
      <alignment horizontal="center" vertical="center"/>
    </xf>
    <xf numFmtId="0" fontId="40" fillId="0" borderId="38" xfId="8" applyFont="1" applyBorder="1" applyAlignment="1">
      <alignment horizontal="right" vertical="center"/>
    </xf>
    <xf numFmtId="0" fontId="21" fillId="0" borderId="38" xfId="9" applyFont="1" applyBorder="1" applyAlignment="1">
      <alignment horizontal="right"/>
    </xf>
    <xf numFmtId="0" fontId="35" fillId="0" borderId="38" xfId="0" applyFont="1" applyBorder="1">
      <alignment vertical="center"/>
    </xf>
    <xf numFmtId="0" fontId="12" fillId="0" borderId="24" xfId="0" applyFont="1" applyBorder="1" applyAlignment="1">
      <alignment horizontal="left" vertical="center"/>
    </xf>
    <xf numFmtId="176" fontId="22" fillId="4" borderId="8" xfId="0" applyNumberFormat="1" applyFont="1" applyFill="1" applyBorder="1" applyAlignment="1">
      <alignment horizontal="center" vertical="center"/>
    </xf>
    <xf numFmtId="0" fontId="12" fillId="0" borderId="24" xfId="0" applyFont="1" applyBorder="1" applyAlignment="1">
      <alignment vertical="center" wrapText="1"/>
    </xf>
    <xf numFmtId="0" fontId="7" fillId="3" borderId="13" xfId="0" applyFont="1" applyFill="1" applyBorder="1" applyAlignment="1">
      <alignment horizontal="center" vertical="center"/>
    </xf>
    <xf numFmtId="0" fontId="12" fillId="3" borderId="13" xfId="0" applyFont="1" applyFill="1" applyBorder="1" applyAlignment="1">
      <alignment horizontal="left" vertical="center" wrapText="1"/>
    </xf>
    <xf numFmtId="0" fontId="12" fillId="0" borderId="9" xfId="0" applyFont="1" applyBorder="1" applyAlignment="1">
      <alignment vertical="center" wrapText="1"/>
    </xf>
    <xf numFmtId="0" fontId="12" fillId="0" borderId="2" xfId="0" applyFont="1" applyBorder="1" applyAlignment="1">
      <alignment vertical="center" wrapText="1"/>
    </xf>
    <xf numFmtId="0" fontId="6" fillId="3" borderId="5" xfId="0" applyFont="1" applyFill="1" applyBorder="1" applyAlignment="1">
      <alignment horizontal="center" vertical="center"/>
    </xf>
    <xf numFmtId="0" fontId="10" fillId="0" borderId="0" xfId="0" applyFont="1" applyAlignment="1">
      <alignment horizontal="right" vertical="center" wrapText="1"/>
    </xf>
    <xf numFmtId="0" fontId="22" fillId="0" borderId="0" xfId="0" applyFont="1" applyAlignment="1">
      <alignment horizontal="right" vertical="center" wrapText="1"/>
    </xf>
    <xf numFmtId="0" fontId="6" fillId="0" borderId="26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10" fillId="0" borderId="0" xfId="0" applyFont="1" applyAlignment="1">
      <alignment horizontal="right" vertical="center"/>
    </xf>
    <xf numFmtId="0" fontId="15" fillId="0" borderId="35" xfId="0" applyFont="1" applyBorder="1" applyAlignment="1">
      <alignment horizontal="center" vertical="center" textRotation="255"/>
    </xf>
    <xf numFmtId="0" fontId="6" fillId="0" borderId="25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top"/>
    </xf>
    <xf numFmtId="0" fontId="7" fillId="0" borderId="2" xfId="0" applyFont="1" applyBorder="1" applyAlignment="1">
      <alignment horizontal="left" vertical="top"/>
    </xf>
    <xf numFmtId="0" fontId="11" fillId="0" borderId="13" xfId="0" applyFont="1" applyBorder="1" applyAlignment="1">
      <alignment horizontal="center" vertical="center"/>
    </xf>
    <xf numFmtId="0" fontId="15" fillId="0" borderId="28" xfId="0" applyFont="1" applyBorder="1" applyAlignment="1">
      <alignment horizontal="center" vertical="center" textRotation="255"/>
    </xf>
    <xf numFmtId="0" fontId="23" fillId="0" borderId="35" xfId="0" applyFont="1" applyBorder="1" applyAlignment="1">
      <alignment horizontal="center" vertical="center" textRotation="255"/>
    </xf>
    <xf numFmtId="0" fontId="15" fillId="0" borderId="36" xfId="0" applyFont="1" applyBorder="1" applyAlignment="1">
      <alignment horizontal="center" vertical="center" textRotation="255"/>
    </xf>
    <xf numFmtId="0" fontId="7" fillId="0" borderId="7" xfId="0" applyFont="1" applyBorder="1" applyAlignment="1">
      <alignment horizontal="left" vertical="top"/>
    </xf>
    <xf numFmtId="0" fontId="7" fillId="0" borderId="0" xfId="0" applyFont="1" applyAlignment="1">
      <alignment horizontal="left" vertical="top"/>
    </xf>
    <xf numFmtId="0" fontId="9" fillId="2" borderId="36" xfId="0" applyFont="1" applyFill="1" applyBorder="1" applyAlignment="1">
      <alignment horizontal="center" vertical="center"/>
    </xf>
    <xf numFmtId="176" fontId="41" fillId="2" borderId="31" xfId="0" applyNumberFormat="1" applyFont="1" applyFill="1" applyBorder="1" applyAlignment="1">
      <alignment horizontal="center" vertical="center"/>
    </xf>
    <xf numFmtId="176" fontId="41" fillId="2" borderId="32" xfId="0" applyNumberFormat="1" applyFont="1" applyFill="1" applyBorder="1" applyAlignment="1">
      <alignment horizontal="center" vertical="center"/>
    </xf>
    <xf numFmtId="176" fontId="41" fillId="2" borderId="33" xfId="0" applyNumberFormat="1" applyFont="1" applyFill="1" applyBorder="1" applyAlignment="1">
      <alignment horizontal="center" vertical="center"/>
    </xf>
    <xf numFmtId="176" fontId="41" fillId="2" borderId="30" xfId="0" applyNumberFormat="1" applyFont="1" applyFill="1" applyBorder="1" applyAlignment="1">
      <alignment horizontal="center" vertical="center"/>
    </xf>
    <xf numFmtId="176" fontId="41" fillId="2" borderId="13" xfId="0" applyNumberFormat="1" applyFont="1" applyFill="1" applyBorder="1" applyAlignment="1">
      <alignment horizontal="center" vertical="center"/>
    </xf>
    <xf numFmtId="176" fontId="41" fillId="2" borderId="14" xfId="0" applyNumberFormat="1" applyFont="1" applyFill="1" applyBorder="1" applyAlignment="1">
      <alignment horizontal="center" vertical="center"/>
    </xf>
    <xf numFmtId="0" fontId="9" fillId="2" borderId="28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9" fillId="2" borderId="0" xfId="0" applyFont="1" applyFill="1" applyAlignment="1">
      <alignment horizontal="center" vertical="center"/>
    </xf>
    <xf numFmtId="49" fontId="7" fillId="0" borderId="26" xfId="0" applyNumberFormat="1" applyFont="1" applyBorder="1" applyAlignment="1">
      <alignment horizontal="center" vertical="center" shrinkToFit="1"/>
    </xf>
    <xf numFmtId="176" fontId="10" fillId="3" borderId="13" xfId="0" applyNumberFormat="1" applyFont="1" applyFill="1" applyBorder="1" applyAlignment="1">
      <alignment horizontal="center" vertical="center"/>
    </xf>
    <xf numFmtId="176" fontId="41" fillId="2" borderId="0" xfId="0" applyNumberFormat="1" applyFont="1" applyFill="1" applyAlignment="1">
      <alignment horizontal="center" vertical="center"/>
    </xf>
    <xf numFmtId="0" fontId="41" fillId="2" borderId="0" xfId="0" applyFont="1" applyFill="1" applyAlignment="1">
      <alignment horizontal="center" vertical="center"/>
    </xf>
    <xf numFmtId="0" fontId="9" fillId="2" borderId="28" xfId="0" applyFont="1" applyFill="1" applyBorder="1" applyAlignment="1">
      <alignment horizontal="center" vertical="center" wrapText="1"/>
    </xf>
    <xf numFmtId="0" fontId="9" fillId="2" borderId="36" xfId="0" applyFont="1" applyFill="1" applyBorder="1" applyAlignment="1">
      <alignment horizontal="center" vertical="center" wrapText="1"/>
    </xf>
    <xf numFmtId="0" fontId="29" fillId="5" borderId="7" xfId="0" applyFont="1" applyFill="1" applyBorder="1" applyAlignment="1">
      <alignment horizontal="left" vertical="center"/>
    </xf>
    <xf numFmtId="0" fontId="29" fillId="5" borderId="0" xfId="0" applyFont="1" applyFill="1" applyAlignment="1">
      <alignment horizontal="left" vertical="center"/>
    </xf>
    <xf numFmtId="0" fontId="29" fillId="5" borderId="8" xfId="0" applyFont="1" applyFill="1" applyBorder="1" applyAlignment="1">
      <alignment horizontal="left" vertical="center"/>
    </xf>
    <xf numFmtId="0" fontId="44" fillId="5" borderId="7" xfId="0" applyFont="1" applyFill="1" applyBorder="1" applyAlignment="1">
      <alignment horizontal="center" vertical="top"/>
    </xf>
    <xf numFmtId="0" fontId="44" fillId="5" borderId="0" xfId="0" applyFont="1" applyFill="1" applyAlignment="1">
      <alignment horizontal="center" vertical="top"/>
    </xf>
    <xf numFmtId="0" fontId="44" fillId="5" borderId="8" xfId="0" applyFont="1" applyFill="1" applyBorder="1" applyAlignment="1">
      <alignment horizontal="center" vertical="top"/>
    </xf>
    <xf numFmtId="176" fontId="10" fillId="0" borderId="0" xfId="0" applyNumberFormat="1" applyFont="1" applyAlignment="1">
      <alignment horizontal="right" vertical="center"/>
    </xf>
    <xf numFmtId="176" fontId="10" fillId="3" borderId="5" xfId="0" quotePrefix="1" applyNumberFormat="1" applyFont="1" applyFill="1" applyBorder="1" applyAlignment="1">
      <alignment horizontal="center" vertical="center"/>
    </xf>
    <xf numFmtId="176" fontId="10" fillId="3" borderId="5" xfId="0" applyNumberFormat="1" applyFont="1" applyFill="1" applyBorder="1" applyAlignment="1">
      <alignment horizontal="right" vertical="center"/>
    </xf>
    <xf numFmtId="38" fontId="6" fillId="3" borderId="13" xfId="10" applyFont="1" applyFill="1" applyBorder="1" applyAlignment="1" applyProtection="1">
      <alignment horizontal="center" vertical="center"/>
    </xf>
    <xf numFmtId="0" fontId="29" fillId="5" borderId="1" xfId="0" applyFont="1" applyFill="1" applyBorder="1" applyAlignment="1">
      <alignment horizontal="left" vertical="center"/>
    </xf>
    <xf numFmtId="0" fontId="29" fillId="5" borderId="2" xfId="0" applyFont="1" applyFill="1" applyBorder="1" applyAlignment="1">
      <alignment horizontal="left" vertical="center"/>
    </xf>
    <xf numFmtId="0" fontId="29" fillId="5" borderId="3" xfId="0" applyFont="1" applyFill="1" applyBorder="1" applyAlignment="1">
      <alignment horizontal="left" vertical="center"/>
    </xf>
    <xf numFmtId="0" fontId="48" fillId="5" borderId="2" xfId="0" applyFont="1" applyFill="1" applyBorder="1" applyAlignment="1">
      <alignment horizontal="center" vertical="center"/>
    </xf>
    <xf numFmtId="0" fontId="48" fillId="5" borderId="3" xfId="0" applyFont="1" applyFill="1" applyBorder="1" applyAlignment="1">
      <alignment horizontal="center" vertical="center"/>
    </xf>
    <xf numFmtId="0" fontId="48" fillId="5" borderId="5" xfId="0" applyFont="1" applyFill="1" applyBorder="1" applyAlignment="1">
      <alignment horizontal="center" vertical="center"/>
    </xf>
    <xf numFmtId="0" fontId="48" fillId="5" borderId="6" xfId="0" applyFont="1" applyFill="1" applyBorder="1" applyAlignment="1">
      <alignment horizontal="center" vertical="center"/>
    </xf>
    <xf numFmtId="0" fontId="48" fillId="5" borderId="5" xfId="0" applyFont="1" applyFill="1" applyBorder="1" applyAlignment="1">
      <alignment horizontal="center" vertical="top"/>
    </xf>
    <xf numFmtId="0" fontId="48" fillId="5" borderId="6" xfId="0" applyFont="1" applyFill="1" applyBorder="1" applyAlignment="1">
      <alignment horizontal="center" vertical="top"/>
    </xf>
    <xf numFmtId="0" fontId="48" fillId="5" borderId="2" xfId="0" applyFont="1" applyFill="1" applyBorder="1" applyAlignment="1">
      <alignment horizontal="center" vertical="top"/>
    </xf>
    <xf numFmtId="0" fontId="48" fillId="5" borderId="3" xfId="0" applyFont="1" applyFill="1" applyBorder="1" applyAlignment="1">
      <alignment horizontal="center" vertical="top"/>
    </xf>
    <xf numFmtId="0" fontId="48" fillId="5" borderId="0" xfId="0" applyFont="1" applyFill="1" applyAlignment="1">
      <alignment horizontal="center" vertical="top"/>
    </xf>
    <xf numFmtId="0" fontId="48" fillId="5" borderId="8" xfId="0" applyFont="1" applyFill="1" applyBorder="1" applyAlignment="1">
      <alignment horizontal="center" vertical="top"/>
    </xf>
    <xf numFmtId="0" fontId="7" fillId="5" borderId="7" xfId="0" applyFont="1" applyFill="1" applyBorder="1" applyAlignment="1">
      <alignment horizontal="left" vertical="center"/>
    </xf>
    <xf numFmtId="0" fontId="7" fillId="5" borderId="0" xfId="0" applyFont="1" applyFill="1" applyAlignment="1">
      <alignment horizontal="left" vertical="center"/>
    </xf>
    <xf numFmtId="0" fontId="7" fillId="5" borderId="8" xfId="0" applyFont="1" applyFill="1" applyBorder="1" applyAlignment="1">
      <alignment horizontal="left" vertical="center"/>
    </xf>
    <xf numFmtId="0" fontId="9" fillId="0" borderId="0" xfId="0" applyFont="1" applyAlignment="1">
      <alignment horizontal="center" vertical="center" wrapText="1"/>
    </xf>
    <xf numFmtId="0" fontId="43" fillId="0" borderId="38" xfId="0" applyFont="1" applyBorder="1" applyAlignment="1">
      <alignment horizontal="center" vertical="center"/>
    </xf>
    <xf numFmtId="0" fontId="44" fillId="0" borderId="29" xfId="0" applyFont="1" applyBorder="1" applyAlignment="1">
      <alignment horizontal="left" vertical="center"/>
    </xf>
    <xf numFmtId="0" fontId="44" fillId="0" borderId="0" xfId="0" applyFont="1" applyAlignment="1">
      <alignment horizontal="left" vertical="center"/>
    </xf>
    <xf numFmtId="0" fontId="44" fillId="0" borderId="0" xfId="0" applyFont="1" applyAlignment="1">
      <alignment horizontal="center" vertical="center"/>
    </xf>
    <xf numFmtId="0" fontId="17" fillId="2" borderId="0" xfId="0" applyFont="1" applyFill="1">
      <alignment vertical="center"/>
    </xf>
    <xf numFmtId="0" fontId="23" fillId="2" borderId="0" xfId="0" quotePrefix="1" applyFont="1" applyFill="1">
      <alignment vertical="center"/>
    </xf>
    <xf numFmtId="0" fontId="28" fillId="2" borderId="0" xfId="0" quotePrefix="1" applyFont="1" applyFill="1">
      <alignment vertical="center"/>
    </xf>
    <xf numFmtId="0" fontId="26" fillId="2" borderId="0" xfId="0" applyFont="1" applyFill="1" applyAlignment="1">
      <alignment horizontal="left" vertical="center"/>
    </xf>
    <xf numFmtId="0" fontId="17" fillId="0" borderId="0" xfId="0" applyFont="1" applyBorder="1">
      <alignment vertical="center"/>
    </xf>
    <xf numFmtId="0" fontId="15" fillId="4" borderId="49" xfId="0" applyFont="1" applyFill="1" applyBorder="1" applyAlignment="1">
      <alignment horizontal="center" vertical="center"/>
    </xf>
    <xf numFmtId="0" fontId="49" fillId="0" borderId="24" xfId="0" applyFont="1" applyBorder="1" applyAlignment="1">
      <alignment horizontal="left" vertical="center"/>
    </xf>
    <xf numFmtId="176" fontId="50" fillId="4" borderId="10" xfId="0" applyNumberFormat="1" applyFont="1" applyFill="1" applyBorder="1" applyAlignment="1">
      <alignment horizontal="center" vertical="center"/>
    </xf>
    <xf numFmtId="0" fontId="22" fillId="0" borderId="55" xfId="0" quotePrefix="1" applyFont="1" applyBorder="1" applyAlignment="1">
      <alignment horizontal="center" vertical="center"/>
    </xf>
    <xf numFmtId="0" fontId="12" fillId="0" borderId="40" xfId="0" applyFont="1" applyBorder="1" applyAlignment="1">
      <alignment horizontal="left" vertical="center" wrapText="1"/>
    </xf>
    <xf numFmtId="176" fontId="22" fillId="4" borderId="41" xfId="0" applyNumberFormat="1" applyFont="1" applyFill="1" applyBorder="1" applyAlignment="1">
      <alignment horizontal="center" vertical="center"/>
    </xf>
    <xf numFmtId="176" fontId="15" fillId="0" borderId="45" xfId="0" applyNumberFormat="1" applyFont="1" applyBorder="1">
      <alignment vertical="center"/>
    </xf>
    <xf numFmtId="38" fontId="6" fillId="0" borderId="48" xfId="10" applyFont="1" applyBorder="1" applyAlignment="1" applyProtection="1">
      <alignment horizontal="center" vertical="center"/>
    </xf>
  </cellXfs>
  <cellStyles count="11">
    <cellStyle name="桁区切り" xfId="10" builtinId="6"/>
    <cellStyle name="通貨 2" xfId="2" xr:uid="{00000000-0005-0000-0000-000000000000}"/>
    <cellStyle name="入力域" xfId="3" xr:uid="{00000000-0005-0000-0000-000001000000}"/>
    <cellStyle name="標準" xfId="0" builtinId="0"/>
    <cellStyle name="標準 2" xfId="1" xr:uid="{00000000-0005-0000-0000-000003000000}"/>
    <cellStyle name="標準 2 2" xfId="8" xr:uid="{00000000-0005-0000-0000-000004000000}"/>
    <cellStyle name="標準 3" xfId="4" xr:uid="{00000000-0005-0000-0000-000005000000}"/>
    <cellStyle name="標準 4" xfId="5" xr:uid="{00000000-0005-0000-0000-000006000000}"/>
    <cellStyle name="標準 5" xfId="6" xr:uid="{00000000-0005-0000-0000-000007000000}"/>
    <cellStyle name="標準 6" xfId="9" xr:uid="{00000000-0005-0000-0000-000008000000}"/>
    <cellStyle name="標準_ユニオン" xfId="7" xr:uid="{00000000-0005-0000-0000-000009000000}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mailto:kouenkai2020@donguri.or.jp?subject=&#12518;&#12491;&#12458;&#12531;&#12398;&#27880;&#25991;&#12395;&#12388;&#12356;&#12390;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3925980</xdr:colOff>
      <xdr:row>0</xdr:row>
      <xdr:rowOff>157162</xdr:rowOff>
    </xdr:from>
    <xdr:to>
      <xdr:col>9</xdr:col>
      <xdr:colOff>802342</xdr:colOff>
      <xdr:row>2</xdr:row>
      <xdr:rowOff>294313</xdr:rowOff>
    </xdr:to>
    <xdr:sp macro="" textlink="">
      <xdr:nvSpPr>
        <xdr:cNvPr id="64" name="Text Box 1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 txBox="1">
          <a:spLocks noChangeArrowheads="1"/>
        </xdr:cNvSpPr>
      </xdr:nvSpPr>
      <xdr:spPr bwMode="auto">
        <a:xfrm>
          <a:off x="5411880" y="157162"/>
          <a:ext cx="8115862" cy="975351"/>
        </a:xfrm>
        <a:prstGeom prst="rect">
          <a:avLst/>
        </a:prstGeom>
        <a:noFill/>
        <a:ln>
          <a:noFill/>
        </a:ln>
      </xdr:spPr>
      <xdr:txBody>
        <a:bodyPr vertOverflow="clip" wrap="square" lIns="74295" tIns="8890" rIns="74295" bIns="8890" anchor="t" upright="1"/>
        <a:lstStyle/>
        <a:p>
          <a:pPr algn="ctr" rtl="0">
            <a:defRPr sz="1000"/>
          </a:pPr>
          <a:r>
            <a:rPr lang="ja-JP" altLang="en-US" sz="6000" b="1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⑥　冬のユニオン申込書</a:t>
          </a:r>
        </a:p>
        <a:p>
          <a:pPr algn="ctr" rtl="0">
            <a:defRPr sz="1000"/>
          </a:pPr>
          <a:endParaRPr lang="ja-JP" altLang="en-US" sz="105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ctr" rtl="0">
            <a:defRPr sz="1000"/>
          </a:pPr>
          <a:endParaRPr lang="ja-JP" altLang="en-US" sz="105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ctr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　　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Times New Roman"/>
              <a:ea typeface="ＭＳ Ｐ明朝"/>
              <a:cs typeface="Times New Roman"/>
            </a:rPr>
            <a:t> </a:t>
          </a:r>
          <a:endParaRPr lang="ja-JP" altLang="en-US" sz="1050" b="0" i="0" u="none" strike="noStrike" baseline="0">
            <a:solidFill>
              <a:srgbClr val="000000"/>
            </a:solidFill>
            <a:latin typeface="ＭＳ Ｐ明朝"/>
            <a:ea typeface="ＭＳ Ｐ明朝"/>
            <a:cs typeface="Times New Roman"/>
          </a:endParaRPr>
        </a:p>
        <a:p>
          <a:pPr algn="ctr" rtl="0">
            <a:defRPr sz="1000"/>
          </a:pPr>
          <a:endParaRPr lang="ja-JP" altLang="en-US" sz="1050" b="0" i="0" u="none" strike="noStrike" baseline="0">
            <a:solidFill>
              <a:srgbClr val="000000"/>
            </a:solidFill>
            <a:latin typeface="ＭＳ Ｐ明朝"/>
            <a:ea typeface="ＭＳ Ｐ明朝"/>
            <a:cs typeface="Times New Roman"/>
          </a:endParaRPr>
        </a:p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8</xdr:col>
      <xdr:colOff>528633</xdr:colOff>
      <xdr:row>138</xdr:row>
      <xdr:rowOff>533400</xdr:rowOff>
    </xdr:from>
    <xdr:to>
      <xdr:col>12</xdr:col>
      <xdr:colOff>2398008</xdr:colOff>
      <xdr:row>144</xdr:row>
      <xdr:rowOff>209550</xdr:rowOff>
    </xdr:to>
    <xdr:sp macro="" textlink="">
      <xdr:nvSpPr>
        <xdr:cNvPr id="67" name="Text Box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 txBox="1">
          <a:spLocks noChangeArrowheads="1"/>
        </xdr:cNvSpPr>
      </xdr:nvSpPr>
      <xdr:spPr bwMode="auto">
        <a:xfrm>
          <a:off x="14435133" y="128073150"/>
          <a:ext cx="12204000" cy="2914650"/>
        </a:xfrm>
        <a:prstGeom prst="roundRect">
          <a:avLst/>
        </a:prstGeom>
        <a:ln>
          <a:headEnd/>
          <a:tailEnd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lIns="75600" tIns="72000" rIns="75600" bIns="7200" anchor="ctr" upright="1"/>
        <a:lstStyle/>
        <a:p>
          <a:pPr algn="ctr" rtl="0">
            <a:defRPr sz="1000"/>
          </a:pPr>
          <a:r>
            <a:rPr lang="en-US" altLang="ja-JP" sz="4400" b="1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mail:kouenkai2020@donguri.or.jp</a:t>
          </a:r>
        </a:p>
        <a:p>
          <a:pPr algn="ctr" rtl="0">
            <a:defRPr sz="1000"/>
          </a:pPr>
          <a:r>
            <a:rPr lang="en-US" altLang="ja-JP" sz="4400" b="1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FAX</a:t>
          </a:r>
          <a:r>
            <a:rPr lang="ja-JP" altLang="en-US" sz="4400" b="1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：04</a:t>
          </a:r>
          <a:r>
            <a:rPr lang="en-US" altLang="ja-JP" sz="4400" b="1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9</a:t>
          </a:r>
          <a:r>
            <a:rPr lang="ja-JP" altLang="en-US" sz="4400" b="1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-</a:t>
          </a:r>
          <a:r>
            <a:rPr lang="en-US" altLang="ja-JP" sz="4400" b="1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276-5315</a:t>
          </a:r>
          <a:r>
            <a:rPr lang="ja-JP" altLang="en-US" sz="4400" b="1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 </a:t>
          </a:r>
          <a:endParaRPr lang="ja-JP" altLang="en-US"/>
        </a:p>
      </xdr:txBody>
    </xdr:sp>
    <xdr:clientData/>
  </xdr:twoCellAnchor>
  <xdr:twoCellAnchor>
    <xdr:from>
      <xdr:col>1</xdr:col>
      <xdr:colOff>0</xdr:colOff>
      <xdr:row>14</xdr:row>
      <xdr:rowOff>0</xdr:rowOff>
    </xdr:from>
    <xdr:to>
      <xdr:col>3</xdr:col>
      <xdr:colOff>604375</xdr:colOff>
      <xdr:row>16</xdr:row>
      <xdr:rowOff>140075</xdr:rowOff>
    </xdr:to>
    <xdr:sp macro="" textlink="">
      <xdr:nvSpPr>
        <xdr:cNvPr id="68" name="Text Box 12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 txBox="1">
          <a:spLocks noChangeArrowheads="1"/>
        </xdr:cNvSpPr>
      </xdr:nvSpPr>
      <xdr:spPr bwMode="auto">
        <a:xfrm>
          <a:off x="0" y="1176618"/>
          <a:ext cx="1542868" cy="644339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ja-JP" altLang="en-US" sz="36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</a:t>
          </a:r>
          <a:r>
            <a:rPr lang="ja-JP" altLang="en-US" sz="48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№1</a:t>
          </a:r>
          <a:endParaRPr lang="ja-JP" altLang="en-US" sz="4800"/>
        </a:p>
      </xdr:txBody>
    </xdr:sp>
    <xdr:clientData/>
  </xdr:twoCellAnchor>
  <xdr:twoCellAnchor>
    <xdr:from>
      <xdr:col>3</xdr:col>
      <xdr:colOff>4385983</xdr:colOff>
      <xdr:row>3</xdr:row>
      <xdr:rowOff>159125</xdr:rowOff>
    </xdr:from>
    <xdr:to>
      <xdr:col>10</xdr:col>
      <xdr:colOff>1024218</xdr:colOff>
      <xdr:row>7</xdr:row>
      <xdr:rowOff>127000</xdr:rowOff>
    </xdr:to>
    <xdr:sp macro="" textlink="">
      <xdr:nvSpPr>
        <xdr:cNvPr id="71" name="Text Box 21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 txBox="1">
          <a:spLocks noChangeArrowheads="1"/>
        </xdr:cNvSpPr>
      </xdr:nvSpPr>
      <xdr:spPr bwMode="auto">
        <a:xfrm>
          <a:off x="5859183" y="1327525"/>
          <a:ext cx="13478435" cy="780675"/>
        </a:xfrm>
        <a:prstGeom prst="rect">
          <a:avLst/>
        </a:prstGeom>
        <a:noFill/>
        <a:ln>
          <a:noFill/>
        </a:ln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r>
            <a:rPr lang="ja-JP" altLang="en-US" sz="3600" b="1" i="0" u="none" strike="noStrike" baseline="0">
              <a:solidFill>
                <a:srgbClr val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受付期間：１０月２４日</a:t>
          </a:r>
          <a:r>
            <a:rPr lang="en-US" altLang="ja-JP" sz="3600" b="1" i="0" u="none" strike="noStrike" baseline="0">
              <a:solidFill>
                <a:srgbClr val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(</a:t>
          </a:r>
          <a:r>
            <a:rPr lang="ja-JP" altLang="en-US" sz="3600" b="1" i="0" u="none" strike="noStrike" baseline="0">
              <a:solidFill>
                <a:srgbClr val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金）～１１月２０日（木）１７時まで</a:t>
          </a:r>
          <a:endParaRPr lang="ja-JP" altLang="en-US" sz="1400" b="1" i="0" u="none" strike="noStrike" baseline="0">
            <a:solidFill>
              <a:srgbClr val="00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ctr" rtl="0">
            <a:defRPr sz="1000"/>
          </a:pPr>
          <a:r>
            <a:rPr lang="ja-JP" altLang="en-US" sz="14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　 </a:t>
          </a:r>
          <a:endParaRPr lang="ja-JP" altLang="en-US"/>
        </a:p>
      </xdr:txBody>
    </xdr:sp>
    <xdr:clientData/>
  </xdr:twoCellAnchor>
  <xdr:twoCellAnchor>
    <xdr:from>
      <xdr:col>1</xdr:col>
      <xdr:colOff>357188</xdr:colOff>
      <xdr:row>64</xdr:row>
      <xdr:rowOff>0</xdr:rowOff>
    </xdr:from>
    <xdr:to>
      <xdr:col>3</xdr:col>
      <xdr:colOff>888547</xdr:colOff>
      <xdr:row>64</xdr:row>
      <xdr:rowOff>990601</xdr:rowOff>
    </xdr:to>
    <xdr:sp macro="" textlink="">
      <xdr:nvSpPr>
        <xdr:cNvPr id="76" name="Text Box 13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 txBox="1">
          <a:spLocks noChangeArrowheads="1"/>
        </xdr:cNvSpPr>
      </xdr:nvSpPr>
      <xdr:spPr bwMode="auto">
        <a:xfrm>
          <a:off x="881063" y="44029313"/>
          <a:ext cx="1650547" cy="990601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ja-JP" altLang="en-US" sz="28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</a:t>
          </a:r>
          <a:r>
            <a:rPr lang="ja-JP" altLang="en-US" sz="54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№2</a:t>
          </a:r>
          <a:endParaRPr lang="ja-JP" altLang="en-US" sz="5400"/>
        </a:p>
      </xdr:txBody>
    </xdr:sp>
    <xdr:clientData/>
  </xdr:twoCellAnchor>
  <xdr:twoCellAnchor>
    <xdr:from>
      <xdr:col>2</xdr:col>
      <xdr:colOff>6666</xdr:colOff>
      <xdr:row>99</xdr:row>
      <xdr:rowOff>214313</xdr:rowOff>
    </xdr:from>
    <xdr:to>
      <xdr:col>3</xdr:col>
      <xdr:colOff>1181100</xdr:colOff>
      <xdr:row>100</xdr:row>
      <xdr:rowOff>114300</xdr:rowOff>
    </xdr:to>
    <xdr:sp macro="" textlink="">
      <xdr:nvSpPr>
        <xdr:cNvPr id="121" name="Text Box 13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 txBox="1">
          <a:spLocks noChangeArrowheads="1"/>
        </xdr:cNvSpPr>
      </xdr:nvSpPr>
      <xdr:spPr bwMode="auto">
        <a:xfrm>
          <a:off x="921066" y="79100363"/>
          <a:ext cx="1745934" cy="1023937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ja-JP" altLang="en-US" sz="54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№３</a:t>
          </a:r>
          <a:endParaRPr lang="ja-JP" altLang="en-US" sz="54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39997558519241921"/>
  </sheetPr>
  <dimension ref="B1:S215"/>
  <sheetViews>
    <sheetView showGridLines="0" tabSelected="1" topLeftCell="A26" zoomScale="30" zoomScaleNormal="30" zoomScaleSheetLayoutView="50" zoomScalePageLayoutView="48" workbookViewId="0">
      <selection activeCell="W20" sqref="W20"/>
    </sheetView>
  </sheetViews>
  <sheetFormatPr defaultColWidth="8.88671875" defaultRowHeight="12.6" x14ac:dyDescent="0.2"/>
  <cols>
    <col min="1" max="1" width="6.88671875" style="5" customWidth="1"/>
    <col min="2" max="2" width="6.44140625" style="5" customWidth="1"/>
    <col min="3" max="3" width="8.21875" style="5" customWidth="1"/>
    <col min="4" max="4" width="82.88671875" style="5" customWidth="1"/>
    <col min="5" max="5" width="25.6640625" style="5" bestFit="1" customWidth="1"/>
    <col min="6" max="6" width="18.6640625" style="5" customWidth="1"/>
    <col min="7" max="7" width="27.6640625" style="5" customWidth="1"/>
    <col min="8" max="8" width="6.33203125" style="5" customWidth="1"/>
    <col min="9" max="9" width="8.21875" style="5" customWidth="1"/>
    <col min="10" max="10" width="83.21875" style="5" customWidth="1"/>
    <col min="11" max="11" width="25.6640625" style="30" bestFit="1" customWidth="1"/>
    <col min="12" max="12" width="18.6640625" style="5" customWidth="1"/>
    <col min="13" max="13" width="38.77734375" style="5" customWidth="1"/>
    <col min="14" max="14" width="30.77734375" style="5" customWidth="1"/>
    <col min="15" max="15" width="20.33203125" style="5" customWidth="1"/>
    <col min="16" max="16" width="9" style="5" customWidth="1"/>
    <col min="17" max="16384" width="8.88671875" style="5"/>
  </cols>
  <sheetData>
    <row r="1" spans="3:15" ht="43.5" customHeight="1" x14ac:dyDescent="0.2">
      <c r="C1" s="3"/>
      <c r="D1" s="3"/>
      <c r="E1" s="3"/>
      <c r="F1" s="3"/>
      <c r="G1" s="3"/>
      <c r="H1" s="3"/>
      <c r="I1" s="3"/>
      <c r="J1" s="3"/>
      <c r="K1" s="4"/>
      <c r="L1" s="3"/>
      <c r="M1" s="3"/>
      <c r="N1" s="3"/>
      <c r="O1" s="3"/>
    </row>
    <row r="2" spans="3:15" ht="23.25" customHeight="1" x14ac:dyDescent="0.2">
      <c r="C2" s="6"/>
      <c r="D2" s="3"/>
      <c r="E2" s="3"/>
      <c r="F2" s="3"/>
      <c r="G2" s="3"/>
      <c r="H2" s="3"/>
      <c r="I2" s="3"/>
      <c r="J2" s="3"/>
      <c r="K2" s="4"/>
      <c r="L2" s="3"/>
      <c r="M2" s="3"/>
      <c r="N2" s="3"/>
      <c r="O2" s="3"/>
    </row>
    <row r="3" spans="3:15" ht="25.5" customHeight="1" x14ac:dyDescent="0.2">
      <c r="C3" s="3"/>
      <c r="D3" s="3"/>
      <c r="E3" s="3"/>
      <c r="F3" s="3"/>
      <c r="G3" s="3"/>
      <c r="H3" s="3"/>
      <c r="I3" s="3"/>
      <c r="J3" s="3"/>
      <c r="K3" s="4"/>
      <c r="L3" s="3"/>
      <c r="M3" s="3"/>
      <c r="N3" s="3"/>
      <c r="O3" s="3"/>
    </row>
    <row r="4" spans="3:15" ht="15" customHeight="1" x14ac:dyDescent="0.2">
      <c r="C4" s="3"/>
      <c r="D4" s="3"/>
      <c r="E4" s="3"/>
      <c r="F4" s="3"/>
      <c r="G4" s="3"/>
      <c r="H4" s="3"/>
      <c r="I4" s="3"/>
      <c r="J4" s="3"/>
      <c r="K4" s="4"/>
      <c r="L4" s="3"/>
      <c r="M4" s="3"/>
      <c r="N4" s="3"/>
      <c r="O4" s="3"/>
    </row>
    <row r="5" spans="3:15" ht="15" customHeight="1" x14ac:dyDescent="0.2">
      <c r="C5" s="3"/>
      <c r="D5" s="3"/>
      <c r="E5" s="3"/>
      <c r="F5" s="3"/>
      <c r="G5" s="3"/>
      <c r="H5" s="3"/>
      <c r="I5" s="3"/>
      <c r="J5" s="3"/>
      <c r="K5" s="4"/>
      <c r="L5" s="3"/>
      <c r="M5" s="3"/>
      <c r="N5" s="3"/>
      <c r="O5" s="3"/>
    </row>
    <row r="6" spans="3:15" ht="15" customHeight="1" x14ac:dyDescent="0.2">
      <c r="C6" s="3"/>
      <c r="D6" s="3"/>
      <c r="E6" s="3"/>
      <c r="F6" s="3"/>
      <c r="G6" s="3"/>
      <c r="H6" s="3"/>
      <c r="I6" s="3"/>
      <c r="J6" s="3"/>
      <c r="K6" s="4"/>
      <c r="L6" s="3"/>
      <c r="M6" s="3"/>
      <c r="N6" s="3"/>
      <c r="O6" s="3"/>
    </row>
    <row r="7" spans="3:15" ht="15" customHeight="1" x14ac:dyDescent="0.2">
      <c r="C7" s="3"/>
      <c r="D7" s="3"/>
      <c r="E7" s="3"/>
      <c r="F7" s="3"/>
      <c r="G7" s="3"/>
      <c r="H7" s="3"/>
      <c r="I7" s="3"/>
      <c r="J7" s="3"/>
      <c r="K7" s="4"/>
      <c r="L7" s="3"/>
      <c r="M7" s="3"/>
      <c r="N7" s="3"/>
      <c r="O7" s="3"/>
    </row>
    <row r="8" spans="3:15" ht="15" customHeight="1" x14ac:dyDescent="0.2">
      <c r="C8" s="3"/>
      <c r="D8" s="3"/>
      <c r="E8" s="3"/>
      <c r="F8" s="3"/>
      <c r="G8" s="3"/>
      <c r="H8" s="3"/>
      <c r="I8" s="3"/>
      <c r="J8" s="3"/>
      <c r="K8" s="4"/>
      <c r="L8" s="3"/>
      <c r="M8" s="3"/>
      <c r="N8" s="3"/>
      <c r="O8" s="3"/>
    </row>
    <row r="9" spans="3:15" ht="15" customHeight="1" thickBot="1" x14ac:dyDescent="0.25">
      <c r="C9" s="3"/>
      <c r="D9" s="3"/>
      <c r="E9" s="3"/>
      <c r="F9" s="3"/>
      <c r="G9" s="3"/>
      <c r="H9" s="3"/>
      <c r="I9" s="3"/>
      <c r="J9" s="3"/>
      <c r="K9" s="4"/>
      <c r="L9" s="3"/>
      <c r="M9" s="3"/>
      <c r="N9" s="3"/>
      <c r="O9" s="3"/>
    </row>
    <row r="10" spans="3:15" ht="15" customHeight="1" x14ac:dyDescent="0.2">
      <c r="C10" s="3"/>
      <c r="D10" s="302" t="s">
        <v>53</v>
      </c>
      <c r="E10" s="303" t="s">
        <v>54</v>
      </c>
      <c r="F10" s="121"/>
      <c r="G10" s="304" t="s">
        <v>56</v>
      </c>
      <c r="H10" s="305"/>
      <c r="I10" s="305"/>
      <c r="J10" s="305"/>
      <c r="K10" s="305"/>
      <c r="L10" s="305"/>
      <c r="M10" s="305"/>
      <c r="N10" s="3"/>
      <c r="O10" s="3"/>
    </row>
    <row r="11" spans="3:15" ht="15" customHeight="1" thickBot="1" x14ac:dyDescent="0.25">
      <c r="C11" s="3"/>
      <c r="D11" s="302"/>
      <c r="E11" s="303"/>
      <c r="F11" s="122"/>
      <c r="G11" s="304"/>
      <c r="H11" s="305"/>
      <c r="I11" s="305"/>
      <c r="J11" s="305"/>
      <c r="K11" s="305"/>
      <c r="L11" s="305"/>
      <c r="M11" s="305"/>
      <c r="N11" s="3"/>
      <c r="O11" s="3"/>
    </row>
    <row r="12" spans="3:15" ht="15" customHeight="1" x14ac:dyDescent="0.2">
      <c r="C12" s="3"/>
      <c r="D12" s="302"/>
      <c r="E12" s="119"/>
      <c r="F12" s="119"/>
      <c r="G12" s="119"/>
      <c r="H12" s="119"/>
      <c r="I12" s="119"/>
      <c r="J12" s="119"/>
      <c r="K12" s="120"/>
      <c r="L12" s="119"/>
      <c r="M12" s="119"/>
      <c r="N12" s="3"/>
      <c r="O12" s="3"/>
    </row>
    <row r="13" spans="3:15" ht="15" customHeight="1" x14ac:dyDescent="0.2">
      <c r="C13" s="3"/>
      <c r="D13" s="302"/>
      <c r="E13" s="306" t="s">
        <v>55</v>
      </c>
      <c r="F13" s="305" t="s">
        <v>211</v>
      </c>
      <c r="G13" s="305"/>
      <c r="H13" s="305"/>
      <c r="I13" s="305"/>
      <c r="J13" s="305"/>
      <c r="K13" s="305"/>
      <c r="L13" s="305"/>
      <c r="M13" s="305"/>
      <c r="N13" s="3"/>
      <c r="O13" s="3"/>
    </row>
    <row r="14" spans="3:15" ht="15" customHeight="1" x14ac:dyDescent="0.2">
      <c r="C14" s="3"/>
      <c r="D14" s="3"/>
      <c r="E14" s="306"/>
      <c r="F14" s="305"/>
      <c r="G14" s="305"/>
      <c r="H14" s="305"/>
      <c r="I14" s="305"/>
      <c r="J14" s="305"/>
      <c r="K14" s="305"/>
      <c r="L14" s="305"/>
      <c r="M14" s="305"/>
      <c r="N14" s="3"/>
      <c r="O14" s="3"/>
    </row>
    <row r="15" spans="3:15" ht="15" customHeight="1" x14ac:dyDescent="0.2">
      <c r="C15" s="3"/>
      <c r="D15" s="6"/>
      <c r="E15" s="3"/>
      <c r="F15" s="305" t="s">
        <v>212</v>
      </c>
      <c r="G15" s="305"/>
      <c r="H15" s="305"/>
      <c r="I15" s="305"/>
      <c r="J15" s="305"/>
      <c r="K15" s="6"/>
      <c r="L15" s="3"/>
      <c r="M15" s="3"/>
      <c r="N15" s="3"/>
      <c r="O15" s="3"/>
    </row>
    <row r="16" spans="3:15" ht="21.75" customHeight="1" x14ac:dyDescent="0.2">
      <c r="C16" s="3"/>
      <c r="D16" s="3"/>
      <c r="E16" s="3"/>
      <c r="F16" s="305"/>
      <c r="G16" s="305"/>
      <c r="H16" s="305"/>
      <c r="I16" s="305"/>
      <c r="J16" s="305"/>
      <c r="K16" s="4"/>
      <c r="L16" s="3"/>
      <c r="M16" s="3"/>
      <c r="N16" s="3"/>
      <c r="O16" s="3"/>
    </row>
    <row r="17" spans="2:15" ht="22.95" customHeight="1" x14ac:dyDescent="0.2">
      <c r="C17" s="3"/>
      <c r="D17" s="3"/>
      <c r="E17" s="3"/>
      <c r="F17" s="3"/>
      <c r="G17" s="3"/>
      <c r="H17" s="3"/>
      <c r="I17" s="3"/>
      <c r="J17" s="3"/>
      <c r="K17" s="4" t="s">
        <v>5</v>
      </c>
      <c r="L17" s="3"/>
      <c r="M17" s="3"/>
      <c r="N17" s="3"/>
      <c r="O17" s="3"/>
    </row>
    <row r="18" spans="2:15" s="3" customFormat="1" ht="40.950000000000003" customHeight="1" x14ac:dyDescent="0.2">
      <c r="C18" s="252" t="s">
        <v>49</v>
      </c>
      <c r="D18" s="253"/>
      <c r="E18" s="7"/>
      <c r="F18" s="7"/>
      <c r="G18" s="7"/>
      <c r="H18" s="7"/>
      <c r="I18" s="8"/>
      <c r="J18" s="9" t="s">
        <v>51</v>
      </c>
      <c r="K18" s="10"/>
      <c r="L18" s="10"/>
      <c r="M18" s="11"/>
      <c r="N18" s="12"/>
      <c r="O18" s="12"/>
    </row>
    <row r="19" spans="2:15" s="3" customFormat="1" ht="56.25" customHeight="1" x14ac:dyDescent="0.2">
      <c r="C19" s="13"/>
      <c r="D19" s="293"/>
      <c r="E19" s="293"/>
      <c r="F19" s="293"/>
      <c r="G19" s="293"/>
      <c r="H19" s="293"/>
      <c r="I19" s="294"/>
      <c r="J19" s="299" t="s">
        <v>50</v>
      </c>
      <c r="K19" s="300"/>
      <c r="L19" s="300"/>
      <c r="M19" s="301"/>
      <c r="N19" s="12"/>
      <c r="O19" s="12"/>
    </row>
    <row r="20" spans="2:15" s="3" customFormat="1" ht="39" customHeight="1" x14ac:dyDescent="0.2">
      <c r="C20" s="252" t="s">
        <v>24</v>
      </c>
      <c r="D20" s="253"/>
      <c r="E20" s="289"/>
      <c r="F20" s="289"/>
      <c r="G20" s="289"/>
      <c r="H20" s="289"/>
      <c r="I20" s="290"/>
      <c r="J20" s="14" t="s">
        <v>58</v>
      </c>
      <c r="K20" s="15"/>
      <c r="L20" s="15"/>
      <c r="M20" s="16"/>
      <c r="N20" s="12"/>
      <c r="O20" s="12"/>
    </row>
    <row r="21" spans="2:15" s="3" customFormat="1" ht="37.5" customHeight="1" x14ac:dyDescent="0.2">
      <c r="C21" s="13"/>
      <c r="D21" s="17"/>
      <c r="E21" s="291"/>
      <c r="F21" s="291"/>
      <c r="G21" s="291"/>
      <c r="H21" s="291"/>
      <c r="I21" s="292"/>
      <c r="J21" s="70" t="s">
        <v>85</v>
      </c>
      <c r="K21" s="18"/>
      <c r="L21" s="18"/>
      <c r="M21" s="19"/>
      <c r="N21" s="12"/>
      <c r="O21" s="12"/>
    </row>
    <row r="22" spans="2:15" s="3" customFormat="1" ht="21" customHeight="1" x14ac:dyDescent="0.2">
      <c r="C22" s="252" t="s">
        <v>46</v>
      </c>
      <c r="D22" s="253"/>
      <c r="E22" s="295"/>
      <c r="F22" s="295"/>
      <c r="G22" s="295"/>
      <c r="H22" s="295"/>
      <c r="I22" s="296"/>
      <c r="J22" s="286" t="s">
        <v>47</v>
      </c>
      <c r="K22" s="287"/>
      <c r="L22" s="287"/>
      <c r="M22" s="288"/>
      <c r="N22" s="4"/>
      <c r="O22" s="4"/>
    </row>
    <row r="23" spans="2:15" s="3" customFormat="1" ht="21" customHeight="1" x14ac:dyDescent="0.2">
      <c r="C23" s="258"/>
      <c r="D23" s="259"/>
      <c r="E23" s="297"/>
      <c r="F23" s="297"/>
      <c r="G23" s="297"/>
      <c r="H23" s="297"/>
      <c r="I23" s="298"/>
      <c r="J23" s="276"/>
      <c r="K23" s="277"/>
      <c r="L23" s="277"/>
      <c r="M23" s="278"/>
      <c r="N23" s="4"/>
      <c r="O23" s="4"/>
    </row>
    <row r="24" spans="2:15" s="3" customFormat="1" ht="34.5" customHeight="1" x14ac:dyDescent="0.2">
      <c r="C24" s="279"/>
      <c r="D24" s="280"/>
      <c r="E24" s="280"/>
      <c r="F24" s="280"/>
      <c r="G24" s="280"/>
      <c r="H24" s="280"/>
      <c r="I24" s="281"/>
      <c r="J24" s="276" t="s">
        <v>48</v>
      </c>
      <c r="K24" s="277"/>
      <c r="L24" s="277"/>
      <c r="M24" s="278"/>
      <c r="N24" s="4"/>
      <c r="O24" s="4"/>
    </row>
    <row r="25" spans="2:15" s="3" customFormat="1" ht="5.25" customHeight="1" x14ac:dyDescent="0.2">
      <c r="C25" s="13"/>
      <c r="D25" s="17"/>
      <c r="E25" s="17"/>
      <c r="F25" s="17"/>
      <c r="G25" s="17"/>
      <c r="H25" s="17"/>
      <c r="I25" s="20"/>
      <c r="J25" s="21"/>
      <c r="K25" s="22"/>
      <c r="L25" s="22"/>
      <c r="M25" s="23"/>
      <c r="N25" s="4"/>
      <c r="O25" s="4"/>
    </row>
    <row r="26" spans="2:15" s="3" customFormat="1" ht="30" customHeight="1" thickBot="1" x14ac:dyDescent="0.25">
      <c r="K26" s="4"/>
    </row>
    <row r="27" spans="2:15" s="30" customFormat="1" ht="47.25" customHeight="1" thickBot="1" x14ac:dyDescent="0.25">
      <c r="B27" s="24"/>
      <c r="C27" s="25" t="s">
        <v>1</v>
      </c>
      <c r="D27" s="26" t="s">
        <v>25</v>
      </c>
      <c r="E27" s="26" t="s">
        <v>2</v>
      </c>
      <c r="F27" s="26" t="s">
        <v>4</v>
      </c>
      <c r="G27" s="27" t="s">
        <v>3</v>
      </c>
      <c r="H27" s="28"/>
      <c r="I27" s="25" t="s">
        <v>6</v>
      </c>
      <c r="J27" s="26" t="s">
        <v>17</v>
      </c>
      <c r="K27" s="26" t="s">
        <v>7</v>
      </c>
      <c r="L27" s="26" t="s">
        <v>8</v>
      </c>
      <c r="M27" s="27" t="s">
        <v>3</v>
      </c>
      <c r="N27" s="29"/>
      <c r="O27" s="29"/>
    </row>
    <row r="28" spans="2:15" ht="81" customHeight="1" x14ac:dyDescent="0.2">
      <c r="B28" s="255" t="s">
        <v>23</v>
      </c>
      <c r="C28" s="31">
        <v>1</v>
      </c>
      <c r="D28" s="135" t="s">
        <v>26</v>
      </c>
      <c r="E28" s="32">
        <v>1620</v>
      </c>
      <c r="F28" s="33"/>
      <c r="G28" s="1">
        <f t="shared" ref="G28:G57" si="0">E28*F28</f>
        <v>0</v>
      </c>
      <c r="H28" s="255" t="s">
        <v>23</v>
      </c>
      <c r="I28" s="315">
        <v>35</v>
      </c>
      <c r="J28" s="316" t="s">
        <v>133</v>
      </c>
      <c r="K28" s="95">
        <v>1240</v>
      </c>
      <c r="L28" s="317"/>
      <c r="M28" s="318">
        <f>K28*L28</f>
        <v>0</v>
      </c>
      <c r="N28" s="35"/>
      <c r="O28" s="35"/>
    </row>
    <row r="29" spans="2:15" ht="81" customHeight="1" x14ac:dyDescent="0.2">
      <c r="B29" s="256"/>
      <c r="C29" s="36">
        <v>2</v>
      </c>
      <c r="D29" s="135" t="s">
        <v>27</v>
      </c>
      <c r="E29" s="37">
        <v>1620</v>
      </c>
      <c r="F29" s="33"/>
      <c r="G29" s="1">
        <f t="shared" si="0"/>
        <v>0</v>
      </c>
      <c r="H29" s="250"/>
      <c r="I29" s="34">
        <v>36</v>
      </c>
      <c r="J29" s="138" t="s">
        <v>86</v>
      </c>
      <c r="K29" s="37">
        <v>1810</v>
      </c>
      <c r="L29" s="185"/>
      <c r="M29" s="2">
        <f>K29*L29</f>
        <v>0</v>
      </c>
      <c r="N29" s="35"/>
      <c r="O29" s="35"/>
    </row>
    <row r="30" spans="2:15" ht="81" customHeight="1" x14ac:dyDescent="0.2">
      <c r="B30" s="256"/>
      <c r="C30" s="36">
        <v>3</v>
      </c>
      <c r="D30" s="135" t="s">
        <v>28</v>
      </c>
      <c r="E30" s="37">
        <v>1620</v>
      </c>
      <c r="F30" s="33"/>
      <c r="G30" s="1">
        <f t="shared" si="0"/>
        <v>0</v>
      </c>
      <c r="H30" s="250"/>
      <c r="I30" s="34">
        <v>37</v>
      </c>
      <c r="J30" s="135" t="s">
        <v>134</v>
      </c>
      <c r="K30" s="37">
        <v>2000</v>
      </c>
      <c r="L30" s="185"/>
      <c r="M30" s="2">
        <f t="shared" ref="M30:M54" si="1">K30*L30</f>
        <v>0</v>
      </c>
      <c r="N30" s="35"/>
      <c r="O30" s="35"/>
    </row>
    <row r="31" spans="2:15" ht="81" customHeight="1" x14ac:dyDescent="0.2">
      <c r="B31" s="256"/>
      <c r="C31" s="36">
        <v>4</v>
      </c>
      <c r="D31" s="136" t="s">
        <v>113</v>
      </c>
      <c r="E31" s="37">
        <v>590</v>
      </c>
      <c r="F31" s="33"/>
      <c r="G31" s="2">
        <f t="shared" si="0"/>
        <v>0</v>
      </c>
      <c r="H31" s="250"/>
      <c r="I31" s="34">
        <v>38</v>
      </c>
      <c r="J31" s="135" t="s">
        <v>135</v>
      </c>
      <c r="K31" s="37">
        <v>1350</v>
      </c>
      <c r="L31" s="185"/>
      <c r="M31" s="2">
        <f t="shared" si="1"/>
        <v>0</v>
      </c>
      <c r="N31" s="35"/>
      <c r="O31" s="35"/>
    </row>
    <row r="32" spans="2:15" ht="81" customHeight="1" x14ac:dyDescent="0.2">
      <c r="B32" s="256"/>
      <c r="C32" s="36">
        <v>5</v>
      </c>
      <c r="D32" s="136" t="s">
        <v>114</v>
      </c>
      <c r="E32" s="37">
        <v>1180</v>
      </c>
      <c r="F32" s="33"/>
      <c r="G32" s="2">
        <f t="shared" si="0"/>
        <v>0</v>
      </c>
      <c r="H32" s="250"/>
      <c r="I32" s="34">
        <v>39</v>
      </c>
      <c r="J32" s="135" t="s">
        <v>207</v>
      </c>
      <c r="K32" s="37">
        <v>1400</v>
      </c>
      <c r="L32" s="185"/>
      <c r="M32" s="2">
        <f t="shared" si="1"/>
        <v>0</v>
      </c>
      <c r="N32" s="35"/>
      <c r="O32" s="35"/>
    </row>
    <row r="33" spans="2:15" ht="81" customHeight="1" x14ac:dyDescent="0.2">
      <c r="B33" s="256"/>
      <c r="C33" s="36">
        <v>6</v>
      </c>
      <c r="D33" s="135" t="s">
        <v>115</v>
      </c>
      <c r="E33" s="37">
        <v>1020</v>
      </c>
      <c r="F33" s="33"/>
      <c r="G33" s="2">
        <f t="shared" si="0"/>
        <v>0</v>
      </c>
      <c r="H33" s="250"/>
      <c r="I33" s="34">
        <v>40</v>
      </c>
      <c r="J33" s="135" t="s">
        <v>136</v>
      </c>
      <c r="K33" s="37">
        <v>910</v>
      </c>
      <c r="L33" s="185"/>
      <c r="M33" s="2">
        <f t="shared" si="1"/>
        <v>0</v>
      </c>
      <c r="N33" s="35"/>
      <c r="O33" s="35"/>
    </row>
    <row r="34" spans="2:15" ht="81" customHeight="1" x14ac:dyDescent="0.2">
      <c r="B34" s="256"/>
      <c r="C34" s="36">
        <v>7</v>
      </c>
      <c r="D34" s="137" t="s">
        <v>116</v>
      </c>
      <c r="E34" s="37">
        <v>1180</v>
      </c>
      <c r="F34" s="33"/>
      <c r="G34" s="2">
        <f t="shared" si="0"/>
        <v>0</v>
      </c>
      <c r="H34" s="250"/>
      <c r="I34" s="34">
        <v>41</v>
      </c>
      <c r="J34" s="137" t="s">
        <v>137</v>
      </c>
      <c r="K34" s="37">
        <v>1390</v>
      </c>
      <c r="L34" s="185"/>
      <c r="M34" s="2">
        <f t="shared" si="1"/>
        <v>0</v>
      </c>
      <c r="N34" s="35"/>
      <c r="O34" s="35"/>
    </row>
    <row r="35" spans="2:15" ht="81" customHeight="1" x14ac:dyDescent="0.2">
      <c r="B35" s="256"/>
      <c r="C35" s="36">
        <v>8</v>
      </c>
      <c r="D35" s="137" t="s">
        <v>117</v>
      </c>
      <c r="E35" s="37">
        <v>1400</v>
      </c>
      <c r="F35" s="33"/>
      <c r="G35" s="2">
        <f t="shared" si="0"/>
        <v>0</v>
      </c>
      <c r="H35" s="250"/>
      <c r="I35" s="34">
        <v>42</v>
      </c>
      <c r="J35" s="135" t="s">
        <v>30</v>
      </c>
      <c r="K35" s="37">
        <v>1150</v>
      </c>
      <c r="L35" s="185"/>
      <c r="M35" s="2">
        <f t="shared" si="1"/>
        <v>0</v>
      </c>
      <c r="N35" s="35"/>
      <c r="O35" s="35"/>
    </row>
    <row r="36" spans="2:15" ht="81" customHeight="1" x14ac:dyDescent="0.2">
      <c r="B36" s="256"/>
      <c r="C36" s="36">
        <v>9</v>
      </c>
      <c r="D36" s="139" t="s">
        <v>77</v>
      </c>
      <c r="E36" s="37">
        <v>1350</v>
      </c>
      <c r="F36" s="33"/>
      <c r="G36" s="2">
        <f t="shared" si="0"/>
        <v>0</v>
      </c>
      <c r="H36" s="250"/>
      <c r="I36" s="34">
        <v>43</v>
      </c>
      <c r="J36" s="137" t="s">
        <v>138</v>
      </c>
      <c r="K36" s="37">
        <v>860</v>
      </c>
      <c r="L36" s="185"/>
      <c r="M36" s="2">
        <f t="shared" si="1"/>
        <v>0</v>
      </c>
      <c r="N36" s="35"/>
      <c r="O36" s="35"/>
    </row>
    <row r="37" spans="2:15" ht="81" customHeight="1" x14ac:dyDescent="0.2">
      <c r="B37" s="256"/>
      <c r="C37" s="36">
        <v>10</v>
      </c>
      <c r="D37" s="139" t="s">
        <v>118</v>
      </c>
      <c r="E37" s="37">
        <v>1620</v>
      </c>
      <c r="F37" s="33"/>
      <c r="G37" s="2">
        <f t="shared" si="0"/>
        <v>0</v>
      </c>
      <c r="H37" s="250"/>
      <c r="I37" s="34">
        <v>44</v>
      </c>
      <c r="J37" s="135" t="s">
        <v>139</v>
      </c>
      <c r="K37" s="37">
        <v>1510</v>
      </c>
      <c r="L37" s="185"/>
      <c r="M37" s="2">
        <f t="shared" si="1"/>
        <v>0</v>
      </c>
      <c r="N37" s="35"/>
      <c r="O37" s="35"/>
    </row>
    <row r="38" spans="2:15" ht="81" customHeight="1" x14ac:dyDescent="0.2">
      <c r="B38" s="256"/>
      <c r="C38" s="36">
        <v>11</v>
      </c>
      <c r="D38" s="163" t="s">
        <v>208</v>
      </c>
      <c r="E38" s="37">
        <v>1290</v>
      </c>
      <c r="F38" s="33"/>
      <c r="G38" s="2">
        <f t="shared" si="0"/>
        <v>0</v>
      </c>
      <c r="H38" s="250"/>
      <c r="I38" s="34">
        <v>45</v>
      </c>
      <c r="J38" s="138" t="s">
        <v>90</v>
      </c>
      <c r="K38" s="37">
        <v>850</v>
      </c>
      <c r="L38" s="185"/>
      <c r="M38" s="2">
        <f t="shared" si="1"/>
        <v>0</v>
      </c>
      <c r="N38" s="35"/>
      <c r="O38" s="35"/>
    </row>
    <row r="39" spans="2:15" ht="81" customHeight="1" x14ac:dyDescent="0.2">
      <c r="B39" s="256"/>
      <c r="C39" s="36">
        <v>12</v>
      </c>
      <c r="D39" s="135" t="s">
        <v>119</v>
      </c>
      <c r="E39" s="37">
        <v>1290</v>
      </c>
      <c r="F39" s="33"/>
      <c r="G39" s="2">
        <f t="shared" si="0"/>
        <v>0</v>
      </c>
      <c r="H39" s="250"/>
      <c r="I39" s="34">
        <v>46</v>
      </c>
      <c r="J39" s="135" t="s">
        <v>140</v>
      </c>
      <c r="K39" s="37">
        <v>840</v>
      </c>
      <c r="L39" s="185"/>
      <c r="M39" s="2">
        <f t="shared" si="1"/>
        <v>0</v>
      </c>
      <c r="N39" s="35"/>
      <c r="O39" s="35"/>
    </row>
    <row r="40" spans="2:15" ht="81" customHeight="1" x14ac:dyDescent="0.2">
      <c r="B40" s="256"/>
      <c r="C40" s="36">
        <v>13</v>
      </c>
      <c r="D40" s="137" t="s">
        <v>120</v>
      </c>
      <c r="E40" s="37">
        <v>900</v>
      </c>
      <c r="F40" s="33"/>
      <c r="G40" s="2">
        <f t="shared" si="0"/>
        <v>0</v>
      </c>
      <c r="H40" s="250"/>
      <c r="I40" s="34">
        <v>47</v>
      </c>
      <c r="J40" s="135" t="s">
        <v>82</v>
      </c>
      <c r="K40" s="37">
        <v>1250</v>
      </c>
      <c r="L40" s="185"/>
      <c r="M40" s="2">
        <f t="shared" si="1"/>
        <v>0</v>
      </c>
      <c r="N40" s="35"/>
      <c r="O40" s="35"/>
    </row>
    <row r="41" spans="2:15" ht="81" customHeight="1" x14ac:dyDescent="0.2">
      <c r="B41" s="256"/>
      <c r="C41" s="36">
        <v>14</v>
      </c>
      <c r="D41" s="137" t="s">
        <v>59</v>
      </c>
      <c r="E41" s="37">
        <v>750</v>
      </c>
      <c r="F41" s="33"/>
      <c r="G41" s="2">
        <f t="shared" si="0"/>
        <v>0</v>
      </c>
      <c r="H41" s="250"/>
      <c r="I41" s="34">
        <v>48</v>
      </c>
      <c r="J41" s="138" t="s">
        <v>141</v>
      </c>
      <c r="K41" s="37">
        <v>970</v>
      </c>
      <c r="L41" s="185"/>
      <c r="M41" s="2">
        <f t="shared" si="1"/>
        <v>0</v>
      </c>
      <c r="N41" s="35"/>
      <c r="O41" s="35"/>
    </row>
    <row r="42" spans="2:15" ht="81" customHeight="1" x14ac:dyDescent="0.2">
      <c r="B42" s="256"/>
      <c r="C42" s="36">
        <v>15</v>
      </c>
      <c r="D42" s="135" t="s">
        <v>87</v>
      </c>
      <c r="E42" s="37">
        <v>1080</v>
      </c>
      <c r="F42" s="33"/>
      <c r="G42" s="2">
        <f t="shared" si="0"/>
        <v>0</v>
      </c>
      <c r="H42" s="250"/>
      <c r="I42" s="34">
        <v>49</v>
      </c>
      <c r="J42" s="140" t="s">
        <v>142</v>
      </c>
      <c r="K42" s="37">
        <v>1520</v>
      </c>
      <c r="L42" s="185"/>
      <c r="M42" s="2">
        <f t="shared" si="1"/>
        <v>0</v>
      </c>
      <c r="N42" s="35"/>
      <c r="O42" s="35"/>
    </row>
    <row r="43" spans="2:15" ht="81" customHeight="1" x14ac:dyDescent="0.2">
      <c r="B43" s="256"/>
      <c r="C43" s="36">
        <v>16</v>
      </c>
      <c r="D43" s="135" t="s">
        <v>80</v>
      </c>
      <c r="E43" s="37">
        <v>2200</v>
      </c>
      <c r="F43" s="33"/>
      <c r="G43" s="2">
        <f t="shared" si="0"/>
        <v>0</v>
      </c>
      <c r="H43" s="250"/>
      <c r="I43" s="34">
        <v>50</v>
      </c>
      <c r="J43" s="135" t="s">
        <v>143</v>
      </c>
      <c r="K43" s="37">
        <v>1580</v>
      </c>
      <c r="L43" s="185"/>
      <c r="M43" s="2">
        <f t="shared" si="1"/>
        <v>0</v>
      </c>
      <c r="N43" s="35"/>
      <c r="O43" s="35"/>
    </row>
    <row r="44" spans="2:15" ht="81" customHeight="1" x14ac:dyDescent="0.2">
      <c r="B44" s="256"/>
      <c r="C44" s="36">
        <v>17</v>
      </c>
      <c r="D44" s="135" t="s">
        <v>57</v>
      </c>
      <c r="E44" s="37">
        <v>1470</v>
      </c>
      <c r="F44" s="33"/>
      <c r="G44" s="2">
        <f t="shared" si="0"/>
        <v>0</v>
      </c>
      <c r="H44" s="250"/>
      <c r="I44" s="34">
        <v>51</v>
      </c>
      <c r="J44" s="138" t="s">
        <v>29</v>
      </c>
      <c r="K44" s="37">
        <v>1730</v>
      </c>
      <c r="L44" s="185"/>
      <c r="M44" s="2">
        <f t="shared" si="1"/>
        <v>0</v>
      </c>
      <c r="N44" s="35"/>
      <c r="O44" s="35"/>
    </row>
    <row r="45" spans="2:15" ht="81" customHeight="1" x14ac:dyDescent="0.2">
      <c r="B45" s="256"/>
      <c r="C45" s="36">
        <v>18</v>
      </c>
      <c r="D45" s="135" t="s">
        <v>89</v>
      </c>
      <c r="E45" s="37">
        <v>1520</v>
      </c>
      <c r="F45" s="33"/>
      <c r="G45" s="2">
        <f t="shared" si="0"/>
        <v>0</v>
      </c>
      <c r="H45" s="250"/>
      <c r="I45" s="34">
        <v>52</v>
      </c>
      <c r="J45" s="239" t="s">
        <v>79</v>
      </c>
      <c r="K45" s="41">
        <v>1300</v>
      </c>
      <c r="L45" s="185"/>
      <c r="M45" s="2">
        <f t="shared" si="1"/>
        <v>0</v>
      </c>
      <c r="N45" s="35"/>
      <c r="O45" s="35"/>
    </row>
    <row r="46" spans="2:15" ht="81" customHeight="1" x14ac:dyDescent="0.2">
      <c r="B46" s="256"/>
      <c r="C46" s="36">
        <v>19</v>
      </c>
      <c r="D46" s="140" t="s">
        <v>31</v>
      </c>
      <c r="E46" s="37">
        <v>1730</v>
      </c>
      <c r="F46" s="33"/>
      <c r="G46" s="2">
        <f t="shared" si="0"/>
        <v>0</v>
      </c>
      <c r="H46" s="250"/>
      <c r="I46" s="34">
        <v>53</v>
      </c>
      <c r="J46" s="138" t="s">
        <v>196</v>
      </c>
      <c r="K46" s="37">
        <v>1220</v>
      </c>
      <c r="L46" s="185"/>
      <c r="M46" s="2">
        <f t="shared" si="1"/>
        <v>0</v>
      </c>
      <c r="N46" s="35"/>
      <c r="O46" s="35"/>
    </row>
    <row r="47" spans="2:15" ht="81" customHeight="1" x14ac:dyDescent="0.2">
      <c r="B47" s="256"/>
      <c r="C47" s="36">
        <v>20</v>
      </c>
      <c r="D47" s="135" t="s">
        <v>32</v>
      </c>
      <c r="E47" s="37">
        <v>1200</v>
      </c>
      <c r="F47" s="33"/>
      <c r="G47" s="2">
        <f t="shared" si="0"/>
        <v>0</v>
      </c>
      <c r="H47" s="250"/>
      <c r="I47" s="34">
        <v>54</v>
      </c>
      <c r="J47" s="138" t="s">
        <v>197</v>
      </c>
      <c r="K47" s="41">
        <v>1580</v>
      </c>
      <c r="L47" s="185"/>
      <c r="M47" s="2">
        <f t="shared" si="1"/>
        <v>0</v>
      </c>
      <c r="N47" s="35"/>
      <c r="O47" s="35"/>
    </row>
    <row r="48" spans="2:15" ht="81" customHeight="1" x14ac:dyDescent="0.2">
      <c r="B48" s="256"/>
      <c r="C48" s="36">
        <v>21</v>
      </c>
      <c r="D48" s="135" t="s">
        <v>78</v>
      </c>
      <c r="E48" s="37">
        <v>1300</v>
      </c>
      <c r="F48" s="33"/>
      <c r="G48" s="2">
        <f t="shared" si="0"/>
        <v>0</v>
      </c>
      <c r="H48" s="250"/>
      <c r="I48" s="34">
        <v>55</v>
      </c>
      <c r="J48" s="138" t="s">
        <v>198</v>
      </c>
      <c r="K48" s="41">
        <v>1400</v>
      </c>
      <c r="L48" s="185"/>
      <c r="M48" s="2">
        <f t="shared" si="1"/>
        <v>0</v>
      </c>
      <c r="N48" s="35"/>
      <c r="O48" s="35"/>
    </row>
    <row r="49" spans="2:15" ht="81" customHeight="1" thickBot="1" x14ac:dyDescent="0.25">
      <c r="B49" s="256"/>
      <c r="C49" s="36">
        <v>22</v>
      </c>
      <c r="D49" s="135" t="s">
        <v>121</v>
      </c>
      <c r="E49" s="37">
        <v>1520</v>
      </c>
      <c r="F49" s="33"/>
      <c r="G49" s="2">
        <f t="shared" si="0"/>
        <v>0</v>
      </c>
      <c r="H49" s="257"/>
      <c r="I49" s="34">
        <v>56</v>
      </c>
      <c r="J49" s="237" t="s">
        <v>199</v>
      </c>
      <c r="K49" s="41">
        <v>1750</v>
      </c>
      <c r="L49" s="185"/>
      <c r="M49" s="2">
        <f t="shared" si="1"/>
        <v>0</v>
      </c>
      <c r="N49" s="35"/>
      <c r="O49" s="35"/>
    </row>
    <row r="50" spans="2:15" ht="81" customHeight="1" x14ac:dyDescent="0.2">
      <c r="B50" s="256"/>
      <c r="C50" s="36">
        <v>23</v>
      </c>
      <c r="D50" s="137" t="s">
        <v>122</v>
      </c>
      <c r="E50" s="37">
        <v>890</v>
      </c>
      <c r="F50" s="33"/>
      <c r="G50" s="2">
        <f t="shared" si="0"/>
        <v>0</v>
      </c>
      <c r="H50" s="162"/>
      <c r="I50" s="34">
        <v>57</v>
      </c>
      <c r="J50" s="237" t="s">
        <v>200</v>
      </c>
      <c r="K50" s="41">
        <v>1520</v>
      </c>
      <c r="L50" s="185"/>
      <c r="M50" s="2">
        <f t="shared" si="1"/>
        <v>0</v>
      </c>
      <c r="N50" s="35"/>
      <c r="O50" s="35"/>
    </row>
    <row r="51" spans="2:15" ht="81" customHeight="1" x14ac:dyDescent="0.2">
      <c r="B51" s="256"/>
      <c r="C51" s="36">
        <v>24</v>
      </c>
      <c r="D51" s="137" t="s">
        <v>123</v>
      </c>
      <c r="E51" s="37">
        <v>1620</v>
      </c>
      <c r="F51" s="33"/>
      <c r="G51" s="2">
        <f t="shared" si="0"/>
        <v>0</v>
      </c>
      <c r="H51" s="162"/>
      <c r="I51" s="34">
        <v>58</v>
      </c>
      <c r="J51" s="237" t="s">
        <v>201</v>
      </c>
      <c r="K51" s="41">
        <v>1190</v>
      </c>
      <c r="L51" s="185"/>
      <c r="M51" s="2">
        <f t="shared" si="1"/>
        <v>0</v>
      </c>
      <c r="N51" s="35"/>
      <c r="O51" s="35"/>
    </row>
    <row r="52" spans="2:15" ht="81" customHeight="1" x14ac:dyDescent="0.2">
      <c r="B52" s="256"/>
      <c r="C52" s="36">
        <v>25</v>
      </c>
      <c r="D52" s="137" t="s">
        <v>124</v>
      </c>
      <c r="E52" s="37">
        <v>1080</v>
      </c>
      <c r="F52" s="33"/>
      <c r="G52" s="2">
        <f t="shared" si="0"/>
        <v>0</v>
      </c>
      <c r="H52" s="162"/>
      <c r="I52" s="34">
        <v>59</v>
      </c>
      <c r="J52" s="313" t="s">
        <v>202</v>
      </c>
      <c r="K52" s="41" t="s">
        <v>210</v>
      </c>
      <c r="L52" s="314"/>
      <c r="M52" s="319" t="s">
        <v>210</v>
      </c>
    </row>
    <row r="53" spans="2:15" ht="81" customHeight="1" x14ac:dyDescent="0.2">
      <c r="B53" s="256"/>
      <c r="C53" s="36">
        <v>26</v>
      </c>
      <c r="D53" s="137" t="s">
        <v>125</v>
      </c>
      <c r="E53" s="37">
        <v>910</v>
      </c>
      <c r="F53" s="33"/>
      <c r="G53" s="2">
        <f t="shared" si="0"/>
        <v>0</v>
      </c>
      <c r="H53" s="162"/>
      <c r="I53" s="34">
        <v>60</v>
      </c>
      <c r="J53" s="237" t="s">
        <v>203</v>
      </c>
      <c r="K53" s="41">
        <v>1300</v>
      </c>
      <c r="L53" s="238"/>
      <c r="M53" s="2">
        <f t="shared" si="1"/>
        <v>0</v>
      </c>
      <c r="N53" s="39"/>
      <c r="O53" s="39"/>
    </row>
    <row r="54" spans="2:15" ht="81" customHeight="1" thickBot="1" x14ac:dyDescent="0.25">
      <c r="B54" s="256"/>
      <c r="C54" s="36">
        <v>27</v>
      </c>
      <c r="D54" s="137" t="s">
        <v>126</v>
      </c>
      <c r="E54" s="37">
        <v>760</v>
      </c>
      <c r="F54" s="33"/>
      <c r="G54" s="2">
        <f t="shared" si="0"/>
        <v>0</v>
      </c>
      <c r="H54" s="162"/>
      <c r="I54" s="48">
        <v>61</v>
      </c>
      <c r="J54" s="226" t="s">
        <v>88</v>
      </c>
      <c r="K54" s="49">
        <v>1800</v>
      </c>
      <c r="L54" s="227"/>
      <c r="M54" s="128">
        <f t="shared" si="1"/>
        <v>0</v>
      </c>
      <c r="N54" s="39"/>
      <c r="O54" s="39"/>
    </row>
    <row r="55" spans="2:15" ht="81" customHeight="1" x14ac:dyDescent="0.2">
      <c r="B55" s="256"/>
      <c r="C55" s="40">
        <v>28</v>
      </c>
      <c r="D55" s="135" t="s">
        <v>76</v>
      </c>
      <c r="E55" s="37">
        <v>1080</v>
      </c>
      <c r="F55" s="33"/>
      <c r="G55" s="2">
        <f t="shared" si="0"/>
        <v>0</v>
      </c>
      <c r="H55" s="162"/>
      <c r="I55" s="123"/>
      <c r="J55" s="124"/>
      <c r="K55" s="125"/>
      <c r="L55" s="126"/>
      <c r="M55" s="127"/>
      <c r="N55" s="42"/>
      <c r="O55" s="42"/>
    </row>
    <row r="56" spans="2:15" ht="81" customHeight="1" x14ac:dyDescent="0.2">
      <c r="B56" s="256"/>
      <c r="C56" s="40">
        <v>29</v>
      </c>
      <c r="D56" s="135" t="s">
        <v>127</v>
      </c>
      <c r="E56" s="37">
        <v>2330</v>
      </c>
      <c r="F56" s="33"/>
      <c r="G56" s="2">
        <f t="shared" si="0"/>
        <v>0</v>
      </c>
      <c r="H56" s="162"/>
      <c r="I56" s="46"/>
      <c r="J56" s="74"/>
      <c r="K56" s="43"/>
      <c r="L56" s="43"/>
      <c r="M56" s="44"/>
      <c r="N56" s="42"/>
      <c r="O56" s="42"/>
    </row>
    <row r="57" spans="2:15" ht="81" customHeight="1" x14ac:dyDescent="0.2">
      <c r="B57" s="45"/>
      <c r="C57" s="38">
        <v>30</v>
      </c>
      <c r="D57" s="135" t="s">
        <v>128</v>
      </c>
      <c r="E57" s="37">
        <v>1080</v>
      </c>
      <c r="F57" s="33"/>
      <c r="G57" s="2">
        <f t="shared" si="0"/>
        <v>0</v>
      </c>
      <c r="H57" s="162"/>
      <c r="I57" s="46"/>
      <c r="J57" s="47" t="s">
        <v>45</v>
      </c>
      <c r="K57" s="284">
        <f>SUM(G28:G61)+SUM(M28:M54)</f>
        <v>0</v>
      </c>
      <c r="L57" s="284"/>
      <c r="M57" s="44"/>
      <c r="N57" s="42"/>
      <c r="O57" s="42"/>
    </row>
    <row r="58" spans="2:15" ht="81" customHeight="1" thickBot="1" x14ac:dyDescent="0.25">
      <c r="B58" s="161"/>
      <c r="C58" s="38">
        <v>31</v>
      </c>
      <c r="D58" s="159" t="s">
        <v>129</v>
      </c>
      <c r="E58" s="32">
        <v>1400</v>
      </c>
      <c r="F58" s="33"/>
      <c r="G58" s="174">
        <f>E58*F58</f>
        <v>0</v>
      </c>
      <c r="H58" s="162"/>
      <c r="I58" s="51"/>
      <c r="J58" s="52"/>
      <c r="K58" s="53"/>
      <c r="L58" s="54"/>
      <c r="M58" s="55"/>
      <c r="N58" s="309"/>
      <c r="O58" s="56"/>
    </row>
    <row r="59" spans="2:15" ht="81" customHeight="1" x14ac:dyDescent="0.2">
      <c r="B59" s="161"/>
      <c r="C59" s="156">
        <v>32</v>
      </c>
      <c r="D59" s="159" t="s">
        <v>130</v>
      </c>
      <c r="E59" s="32">
        <v>1030</v>
      </c>
      <c r="F59" s="33"/>
      <c r="G59" s="174">
        <f t="shared" ref="G59:G61" si="2">E59*F59</f>
        <v>0</v>
      </c>
      <c r="H59" s="162"/>
      <c r="I59" s="210"/>
      <c r="J59" s="206"/>
      <c r="K59" s="207"/>
      <c r="L59" s="208"/>
      <c r="M59" s="181"/>
      <c r="N59" s="309"/>
      <c r="O59" s="56"/>
    </row>
    <row r="60" spans="2:15" ht="81" customHeight="1" x14ac:dyDescent="0.2">
      <c r="B60" s="161"/>
      <c r="C60" s="34">
        <v>33</v>
      </c>
      <c r="D60" s="159" t="s">
        <v>131</v>
      </c>
      <c r="E60" s="37">
        <v>1080</v>
      </c>
      <c r="F60" s="184"/>
      <c r="G60" s="174">
        <f t="shared" si="2"/>
        <v>0</v>
      </c>
      <c r="H60" s="162"/>
      <c r="I60" s="57"/>
      <c r="K60" s="56"/>
      <c r="L60" s="56"/>
      <c r="M60" s="209"/>
      <c r="N60" s="309"/>
      <c r="O60" s="56"/>
    </row>
    <row r="61" spans="2:15" s="3" customFormat="1" ht="90" customHeight="1" thickBot="1" x14ac:dyDescent="0.25">
      <c r="B61" s="175"/>
      <c r="C61" s="48">
        <v>34</v>
      </c>
      <c r="D61" s="157" t="s">
        <v>132</v>
      </c>
      <c r="E61" s="218">
        <v>970</v>
      </c>
      <c r="F61" s="220"/>
      <c r="G61" s="50">
        <f t="shared" si="2"/>
        <v>0</v>
      </c>
      <c r="H61" s="162"/>
      <c r="I61" s="57"/>
      <c r="J61" s="84"/>
      <c r="K61" s="282"/>
      <c r="L61" s="282"/>
      <c r="M61" s="209"/>
      <c r="N61" s="310"/>
      <c r="O61" s="39"/>
    </row>
    <row r="62" spans="2:15" s="3" customFormat="1" ht="31.5" customHeight="1" x14ac:dyDescent="0.2">
      <c r="C62" s="57"/>
      <c r="D62" s="58"/>
      <c r="E62" s="59"/>
      <c r="G62" s="229"/>
      <c r="H62" s="85"/>
      <c r="I62" s="57"/>
      <c r="J62" s="84"/>
      <c r="K62" s="197"/>
      <c r="L62" s="197"/>
      <c r="M62" s="209"/>
      <c r="N62" s="310"/>
      <c r="O62" s="39"/>
    </row>
    <row r="63" spans="2:15" s="3" customFormat="1" ht="31.5" customHeight="1" x14ac:dyDescent="0.2">
      <c r="C63" s="57"/>
      <c r="D63" s="58"/>
      <c r="E63" s="59"/>
      <c r="H63" s="85"/>
      <c r="I63" s="57"/>
      <c r="J63" s="84"/>
      <c r="K63" s="197"/>
      <c r="L63" s="197"/>
      <c r="M63" s="209"/>
      <c r="N63" s="310"/>
      <c r="O63" s="39"/>
    </row>
    <row r="64" spans="2:15" s="3" customFormat="1" ht="65.25" customHeight="1" x14ac:dyDescent="0.2">
      <c r="C64" s="4"/>
      <c r="D64" s="249"/>
      <c r="E64" s="249"/>
      <c r="F64" s="249"/>
      <c r="G64" s="249"/>
      <c r="H64" s="87"/>
      <c r="I64" s="57"/>
      <c r="J64" s="84"/>
      <c r="K64" s="197"/>
      <c r="L64" s="197"/>
      <c r="M64" s="209"/>
      <c r="N64" s="62"/>
      <c r="O64" s="62"/>
    </row>
    <row r="65" spans="2:15" ht="78" customHeight="1" thickBot="1" x14ac:dyDescent="0.25">
      <c r="B65" s="63"/>
      <c r="C65" s="64"/>
      <c r="D65" s="65" t="s">
        <v>81</v>
      </c>
      <c r="E65" s="66"/>
      <c r="F65" s="67"/>
      <c r="G65" s="228"/>
      <c r="H65" s="87"/>
      <c r="I65" s="57"/>
      <c r="J65" s="84"/>
      <c r="K65" s="197"/>
      <c r="L65" s="197"/>
      <c r="M65" s="209"/>
      <c r="N65" s="29"/>
      <c r="O65" s="29"/>
    </row>
    <row r="66" spans="2:15" ht="47.25" customHeight="1" thickBot="1" x14ac:dyDescent="0.25">
      <c r="B66" s="68"/>
      <c r="C66" s="69" t="s">
        <v>1</v>
      </c>
      <c r="D66" s="26" t="s">
        <v>17</v>
      </c>
      <c r="E66" s="26" t="s">
        <v>2</v>
      </c>
      <c r="F66" s="26" t="s">
        <v>0</v>
      </c>
      <c r="G66" s="27" t="s">
        <v>3</v>
      </c>
      <c r="H66" s="255" t="s">
        <v>195</v>
      </c>
      <c r="I66" s="25" t="s">
        <v>1</v>
      </c>
      <c r="J66" s="26" t="s">
        <v>12</v>
      </c>
      <c r="K66" s="26" t="s">
        <v>2</v>
      </c>
      <c r="L66" s="26" t="s">
        <v>0</v>
      </c>
      <c r="M66" s="27" t="s">
        <v>3</v>
      </c>
      <c r="N66" s="6"/>
      <c r="O66" s="6"/>
    </row>
    <row r="67" spans="2:15" ht="90" customHeight="1" x14ac:dyDescent="0.2">
      <c r="B67" s="255" t="s">
        <v>195</v>
      </c>
      <c r="C67" s="31">
        <v>1</v>
      </c>
      <c r="D67" s="141" t="s">
        <v>144</v>
      </c>
      <c r="E67" s="32">
        <v>1350</v>
      </c>
      <c r="F67" s="186"/>
      <c r="G67" s="160">
        <f>E67*F67</f>
        <v>0</v>
      </c>
      <c r="H67" s="250"/>
      <c r="I67" s="212">
        <v>34</v>
      </c>
      <c r="J67" s="146" t="s">
        <v>173</v>
      </c>
      <c r="K67" s="37">
        <v>1430</v>
      </c>
      <c r="L67" s="187"/>
      <c r="M67" s="71">
        <f>K67*L67</f>
        <v>0</v>
      </c>
      <c r="N67" s="6"/>
      <c r="O67" s="6"/>
    </row>
    <row r="68" spans="2:15" ht="90" customHeight="1" x14ac:dyDescent="0.2">
      <c r="B68" s="250"/>
      <c r="C68" s="31">
        <v>2</v>
      </c>
      <c r="D68" s="141" t="s">
        <v>145</v>
      </c>
      <c r="E68" s="32">
        <v>1130</v>
      </c>
      <c r="F68" s="186"/>
      <c r="G68" s="71">
        <f>E68*F68</f>
        <v>0</v>
      </c>
      <c r="H68" s="250"/>
      <c r="I68" s="171">
        <v>35</v>
      </c>
      <c r="J68" s="146" t="s">
        <v>174</v>
      </c>
      <c r="K68" s="37">
        <v>1430</v>
      </c>
      <c r="L68" s="187"/>
      <c r="M68" s="71">
        <f t="shared" ref="M68:M73" si="3">K68*L68</f>
        <v>0</v>
      </c>
      <c r="N68" s="6"/>
      <c r="O68" s="6"/>
    </row>
    <row r="69" spans="2:15" ht="90" customHeight="1" x14ac:dyDescent="0.2">
      <c r="B69" s="250"/>
      <c r="C69" s="31">
        <v>3</v>
      </c>
      <c r="D69" s="141" t="s">
        <v>146</v>
      </c>
      <c r="E69" s="32">
        <v>1300</v>
      </c>
      <c r="F69" s="186"/>
      <c r="G69" s="71">
        <f t="shared" ref="G69:G95" si="4">E69*F69</f>
        <v>0</v>
      </c>
      <c r="H69" s="250"/>
      <c r="I69" s="171">
        <v>36</v>
      </c>
      <c r="J69" s="211" t="s">
        <v>175</v>
      </c>
      <c r="K69" s="37">
        <v>1210</v>
      </c>
      <c r="L69" s="187"/>
      <c r="M69" s="71">
        <f t="shared" si="3"/>
        <v>0</v>
      </c>
      <c r="N69" s="6"/>
      <c r="O69" s="6"/>
    </row>
    <row r="70" spans="2:15" ht="90" customHeight="1" x14ac:dyDescent="0.2">
      <c r="B70" s="250"/>
      <c r="C70" s="31">
        <v>4</v>
      </c>
      <c r="D70" s="137" t="s">
        <v>60</v>
      </c>
      <c r="E70" s="32">
        <v>750</v>
      </c>
      <c r="F70" s="186"/>
      <c r="G70" s="71">
        <f t="shared" si="4"/>
        <v>0</v>
      </c>
      <c r="H70" s="250"/>
      <c r="I70" s="171">
        <v>37</v>
      </c>
      <c r="J70" s="149" t="s">
        <v>176</v>
      </c>
      <c r="K70" s="32">
        <v>1210</v>
      </c>
      <c r="L70" s="187"/>
      <c r="M70" s="71">
        <f t="shared" si="3"/>
        <v>0</v>
      </c>
      <c r="N70" s="6"/>
      <c r="O70" s="6"/>
    </row>
    <row r="71" spans="2:15" ht="90" customHeight="1" x14ac:dyDescent="0.2">
      <c r="B71" s="250"/>
      <c r="C71" s="31">
        <v>5</v>
      </c>
      <c r="D71" s="137" t="s">
        <v>61</v>
      </c>
      <c r="E71" s="32">
        <v>1250</v>
      </c>
      <c r="F71" s="186"/>
      <c r="G71" s="71">
        <f t="shared" si="4"/>
        <v>0</v>
      </c>
      <c r="H71" s="250"/>
      <c r="I71" s="171">
        <v>38</v>
      </c>
      <c r="J71" s="149" t="s">
        <v>177</v>
      </c>
      <c r="K71" s="32">
        <v>1100</v>
      </c>
      <c r="L71" s="187"/>
      <c r="M71" s="71">
        <f t="shared" si="3"/>
        <v>0</v>
      </c>
      <c r="N71" s="6"/>
      <c r="O71" s="6"/>
    </row>
    <row r="72" spans="2:15" ht="90" customHeight="1" x14ac:dyDescent="0.2">
      <c r="B72" s="250"/>
      <c r="C72" s="31">
        <v>6</v>
      </c>
      <c r="D72" s="137" t="s">
        <v>206</v>
      </c>
      <c r="E72" s="32">
        <v>2200</v>
      </c>
      <c r="F72" s="186"/>
      <c r="G72" s="71">
        <f t="shared" si="4"/>
        <v>0</v>
      </c>
      <c r="H72" s="250"/>
      <c r="I72" s="171">
        <v>39</v>
      </c>
      <c r="J72" s="149" t="s">
        <v>178</v>
      </c>
      <c r="K72" s="32">
        <v>1100</v>
      </c>
      <c r="L72" s="187"/>
      <c r="M72" s="71">
        <f t="shared" si="3"/>
        <v>0</v>
      </c>
      <c r="N72" s="6"/>
      <c r="O72" s="6"/>
    </row>
    <row r="73" spans="2:15" ht="90" customHeight="1" x14ac:dyDescent="0.2">
      <c r="B73" s="250"/>
      <c r="C73" s="31">
        <v>7</v>
      </c>
      <c r="D73" s="137" t="s">
        <v>91</v>
      </c>
      <c r="E73" s="32">
        <v>2970</v>
      </c>
      <c r="F73" s="186"/>
      <c r="G73" s="71">
        <f t="shared" si="4"/>
        <v>0</v>
      </c>
      <c r="H73" s="250"/>
      <c r="I73" s="171">
        <v>40</v>
      </c>
      <c r="J73" s="198" t="s">
        <v>179</v>
      </c>
      <c r="K73" s="37">
        <v>1100</v>
      </c>
      <c r="L73" s="187"/>
      <c r="M73" s="71">
        <f t="shared" si="3"/>
        <v>0</v>
      </c>
      <c r="N73" s="6"/>
      <c r="O73" s="6"/>
    </row>
    <row r="74" spans="2:15" ht="90" customHeight="1" x14ac:dyDescent="0.2">
      <c r="B74" s="250"/>
      <c r="C74" s="31">
        <v>8</v>
      </c>
      <c r="D74" s="141" t="s">
        <v>147</v>
      </c>
      <c r="E74" s="32">
        <v>1210</v>
      </c>
      <c r="F74" s="186"/>
      <c r="G74" s="71">
        <f t="shared" si="4"/>
        <v>0</v>
      </c>
      <c r="H74" s="250"/>
      <c r="I74" s="171">
        <v>41</v>
      </c>
      <c r="J74" s="146" t="s">
        <v>180</v>
      </c>
      <c r="K74" s="37">
        <v>1400</v>
      </c>
      <c r="L74" s="187"/>
      <c r="M74" s="71">
        <f t="shared" ref="M74:M88" si="5">K74*L74</f>
        <v>0</v>
      </c>
      <c r="N74" s="6"/>
      <c r="O74" s="6"/>
    </row>
    <row r="75" spans="2:15" ht="90" customHeight="1" x14ac:dyDescent="0.2">
      <c r="B75" s="250"/>
      <c r="C75" s="31">
        <v>9</v>
      </c>
      <c r="D75" s="141" t="s">
        <v>148</v>
      </c>
      <c r="E75" s="32">
        <v>1210</v>
      </c>
      <c r="F75" s="186"/>
      <c r="G75" s="71">
        <f t="shared" si="4"/>
        <v>0</v>
      </c>
      <c r="H75" s="250"/>
      <c r="I75" s="171">
        <v>42</v>
      </c>
      <c r="J75" s="146" t="s">
        <v>181</v>
      </c>
      <c r="K75" s="37">
        <v>1620</v>
      </c>
      <c r="L75" s="187"/>
      <c r="M75" s="71">
        <f t="shared" si="5"/>
        <v>0</v>
      </c>
      <c r="N75" s="6"/>
      <c r="O75" s="6"/>
    </row>
    <row r="76" spans="2:15" ht="90" customHeight="1" x14ac:dyDescent="0.2">
      <c r="B76" s="250"/>
      <c r="C76" s="31">
        <v>10</v>
      </c>
      <c r="D76" s="141" t="s">
        <v>149</v>
      </c>
      <c r="E76" s="37">
        <v>2200</v>
      </c>
      <c r="F76" s="186"/>
      <c r="G76" s="71">
        <f t="shared" si="4"/>
        <v>0</v>
      </c>
      <c r="H76" s="250"/>
      <c r="I76" s="171">
        <v>43</v>
      </c>
      <c r="J76" s="146" t="s">
        <v>182</v>
      </c>
      <c r="K76" s="37">
        <v>5470</v>
      </c>
      <c r="L76" s="187"/>
      <c r="M76" s="71">
        <f t="shared" si="5"/>
        <v>0</v>
      </c>
      <c r="N76" s="6"/>
      <c r="O76" s="6"/>
    </row>
    <row r="77" spans="2:15" ht="90" customHeight="1" x14ac:dyDescent="0.2">
      <c r="B77" s="250"/>
      <c r="C77" s="31">
        <v>11</v>
      </c>
      <c r="D77" s="141" t="s">
        <v>150</v>
      </c>
      <c r="E77" s="37">
        <v>3300</v>
      </c>
      <c r="F77" s="186"/>
      <c r="G77" s="71">
        <f t="shared" si="4"/>
        <v>0</v>
      </c>
      <c r="H77" s="250"/>
      <c r="I77" s="171">
        <v>44</v>
      </c>
      <c r="J77" s="146" t="s">
        <v>183</v>
      </c>
      <c r="K77" s="37">
        <v>1100</v>
      </c>
      <c r="L77" s="187"/>
      <c r="M77" s="71">
        <f t="shared" si="5"/>
        <v>0</v>
      </c>
      <c r="N77" s="6"/>
      <c r="O77" s="6"/>
    </row>
    <row r="78" spans="2:15" ht="90" customHeight="1" x14ac:dyDescent="0.2">
      <c r="B78" s="250"/>
      <c r="C78" s="31">
        <v>12</v>
      </c>
      <c r="D78" s="141" t="s">
        <v>151</v>
      </c>
      <c r="E78" s="37">
        <v>1650</v>
      </c>
      <c r="F78" s="186"/>
      <c r="G78" s="71">
        <f t="shared" si="4"/>
        <v>0</v>
      </c>
      <c r="H78" s="250"/>
      <c r="I78" s="171">
        <v>45</v>
      </c>
      <c r="J78" s="146" t="s">
        <v>184</v>
      </c>
      <c r="K78" s="37">
        <v>1100</v>
      </c>
      <c r="L78" s="187"/>
      <c r="M78" s="71">
        <f t="shared" si="5"/>
        <v>0</v>
      </c>
      <c r="N78" s="6"/>
      <c r="O78" s="6"/>
    </row>
    <row r="79" spans="2:15" ht="90" customHeight="1" x14ac:dyDescent="0.2">
      <c r="B79" s="250"/>
      <c r="C79" s="31">
        <v>13</v>
      </c>
      <c r="D79" s="137" t="s">
        <v>152</v>
      </c>
      <c r="E79" s="37">
        <v>1870</v>
      </c>
      <c r="F79" s="186"/>
      <c r="G79" s="71">
        <f t="shared" si="4"/>
        <v>0</v>
      </c>
      <c r="H79" s="250"/>
      <c r="I79" s="171">
        <v>46</v>
      </c>
      <c r="J79" s="199" t="s">
        <v>185</v>
      </c>
      <c r="K79" s="37">
        <v>1000</v>
      </c>
      <c r="L79" s="187"/>
      <c r="M79" s="71">
        <f t="shared" si="5"/>
        <v>0</v>
      </c>
      <c r="N79" s="6"/>
      <c r="O79" s="6"/>
    </row>
    <row r="80" spans="2:15" ht="90" customHeight="1" x14ac:dyDescent="0.2">
      <c r="B80" s="250"/>
      <c r="C80" s="31">
        <v>14</v>
      </c>
      <c r="D80" s="137" t="s">
        <v>153</v>
      </c>
      <c r="E80" s="37">
        <v>1870</v>
      </c>
      <c r="F80" s="186"/>
      <c r="G80" s="71">
        <f t="shared" si="4"/>
        <v>0</v>
      </c>
      <c r="H80" s="250"/>
      <c r="I80" s="171">
        <v>47</v>
      </c>
      <c r="J80" s="199" t="s">
        <v>204</v>
      </c>
      <c r="K80" s="37">
        <v>900</v>
      </c>
      <c r="L80" s="187"/>
      <c r="M80" s="71">
        <f t="shared" si="5"/>
        <v>0</v>
      </c>
      <c r="N80" s="72"/>
      <c r="O80" s="72"/>
    </row>
    <row r="81" spans="2:15" ht="90" customHeight="1" x14ac:dyDescent="0.2">
      <c r="B81" s="250"/>
      <c r="C81" s="31">
        <v>15</v>
      </c>
      <c r="D81" s="137" t="s">
        <v>154</v>
      </c>
      <c r="E81" s="37">
        <v>1100</v>
      </c>
      <c r="F81" s="186"/>
      <c r="G81" s="71">
        <f t="shared" si="4"/>
        <v>0</v>
      </c>
      <c r="H81" s="250"/>
      <c r="I81" s="171">
        <v>48</v>
      </c>
      <c r="J81" s="200" t="s">
        <v>186</v>
      </c>
      <c r="K81" s="37">
        <v>5500</v>
      </c>
      <c r="L81" s="187"/>
      <c r="M81" s="71">
        <f t="shared" si="5"/>
        <v>0</v>
      </c>
      <c r="N81" s="6"/>
      <c r="O81" s="6"/>
    </row>
    <row r="82" spans="2:15" ht="90" customHeight="1" x14ac:dyDescent="0.2">
      <c r="B82" s="250"/>
      <c r="C82" s="31">
        <v>16</v>
      </c>
      <c r="D82" s="137" t="s">
        <v>155</v>
      </c>
      <c r="E82" s="37">
        <v>3520</v>
      </c>
      <c r="F82" s="186"/>
      <c r="G82" s="71">
        <f t="shared" si="4"/>
        <v>0</v>
      </c>
      <c r="H82" s="250"/>
      <c r="I82" s="171">
        <v>49</v>
      </c>
      <c r="J82" s="170" t="s">
        <v>187</v>
      </c>
      <c r="K82" s="37">
        <v>3300</v>
      </c>
      <c r="L82" s="187"/>
      <c r="M82" s="71">
        <f t="shared" si="5"/>
        <v>0</v>
      </c>
      <c r="N82" s="6"/>
      <c r="O82" s="6"/>
    </row>
    <row r="83" spans="2:15" ht="90" customHeight="1" x14ac:dyDescent="0.2">
      <c r="B83" s="250"/>
      <c r="C83" s="31">
        <v>17</v>
      </c>
      <c r="D83" s="137" t="s">
        <v>156</v>
      </c>
      <c r="E83" s="37">
        <v>1980</v>
      </c>
      <c r="F83" s="186"/>
      <c r="G83" s="71">
        <f t="shared" si="4"/>
        <v>0</v>
      </c>
      <c r="H83" s="250"/>
      <c r="I83" s="171">
        <v>50</v>
      </c>
      <c r="J83" s="170" t="s">
        <v>188</v>
      </c>
      <c r="K83" s="37">
        <v>6600</v>
      </c>
      <c r="L83" s="187"/>
      <c r="M83" s="71">
        <f t="shared" si="5"/>
        <v>0</v>
      </c>
      <c r="N83" s="6"/>
      <c r="O83" s="6"/>
    </row>
    <row r="84" spans="2:15" ht="90" customHeight="1" x14ac:dyDescent="0.2">
      <c r="B84" s="250"/>
      <c r="C84" s="31">
        <v>18</v>
      </c>
      <c r="D84" s="140" t="s">
        <v>157</v>
      </c>
      <c r="E84" s="37">
        <v>1430</v>
      </c>
      <c r="F84" s="186"/>
      <c r="G84" s="71">
        <f t="shared" si="4"/>
        <v>0</v>
      </c>
      <c r="H84" s="250"/>
      <c r="I84" s="171">
        <v>51</v>
      </c>
      <c r="J84" s="170" t="s">
        <v>92</v>
      </c>
      <c r="K84" s="32">
        <v>2170</v>
      </c>
      <c r="L84" s="187"/>
      <c r="M84" s="71">
        <f t="shared" si="5"/>
        <v>0</v>
      </c>
      <c r="N84" s="6"/>
      <c r="O84" s="6"/>
    </row>
    <row r="85" spans="2:15" ht="90" customHeight="1" x14ac:dyDescent="0.2">
      <c r="B85" s="250"/>
      <c r="C85" s="31">
        <v>19</v>
      </c>
      <c r="D85" s="140" t="s">
        <v>158</v>
      </c>
      <c r="E85" s="37">
        <v>1430</v>
      </c>
      <c r="F85" s="186"/>
      <c r="G85" s="71">
        <f t="shared" si="4"/>
        <v>0</v>
      </c>
      <c r="H85" s="250"/>
      <c r="I85" s="171">
        <v>52</v>
      </c>
      <c r="J85" s="172" t="s">
        <v>189</v>
      </c>
      <c r="K85" s="37">
        <v>1620</v>
      </c>
      <c r="L85" s="187"/>
      <c r="M85" s="71">
        <f t="shared" si="5"/>
        <v>0</v>
      </c>
      <c r="N85" s="6"/>
      <c r="O85" s="6"/>
    </row>
    <row r="86" spans="2:15" ht="90" customHeight="1" x14ac:dyDescent="0.2">
      <c r="B86" s="250"/>
      <c r="C86" s="31">
        <v>20</v>
      </c>
      <c r="D86" s="140" t="s">
        <v>159</v>
      </c>
      <c r="E86" s="37">
        <v>1430</v>
      </c>
      <c r="F86" s="186"/>
      <c r="G86" s="71">
        <f t="shared" si="4"/>
        <v>0</v>
      </c>
      <c r="H86" s="250"/>
      <c r="I86" s="171">
        <v>53</v>
      </c>
      <c r="J86" s="203" t="s">
        <v>190</v>
      </c>
      <c r="K86" s="37">
        <v>1620</v>
      </c>
      <c r="L86" s="187"/>
      <c r="M86" s="71">
        <f t="shared" si="5"/>
        <v>0</v>
      </c>
      <c r="N86" s="6"/>
      <c r="O86" s="6"/>
    </row>
    <row r="87" spans="2:15" s="3" customFormat="1" ht="90" customHeight="1" x14ac:dyDescent="0.2">
      <c r="B87" s="250"/>
      <c r="C87" s="31">
        <v>21</v>
      </c>
      <c r="D87" s="140" t="s">
        <v>160</v>
      </c>
      <c r="E87" s="37">
        <v>1430</v>
      </c>
      <c r="F87" s="186"/>
      <c r="G87" s="71">
        <f t="shared" si="4"/>
        <v>0</v>
      </c>
      <c r="H87" s="250"/>
      <c r="I87" s="171">
        <v>54</v>
      </c>
      <c r="J87" s="146" t="s">
        <v>84</v>
      </c>
      <c r="K87" s="37">
        <v>1100</v>
      </c>
      <c r="L87" s="187"/>
      <c r="M87" s="71">
        <f t="shared" si="5"/>
        <v>0</v>
      </c>
      <c r="N87" s="6"/>
      <c r="O87" s="6"/>
    </row>
    <row r="88" spans="2:15" s="3" customFormat="1" ht="90" customHeight="1" x14ac:dyDescent="0.2">
      <c r="B88" s="250"/>
      <c r="C88" s="31">
        <v>22</v>
      </c>
      <c r="D88" s="144" t="s">
        <v>161</v>
      </c>
      <c r="E88" s="37">
        <v>1650</v>
      </c>
      <c r="F88" s="186"/>
      <c r="G88" s="71">
        <f t="shared" si="4"/>
        <v>0</v>
      </c>
      <c r="H88" s="250"/>
      <c r="I88" s="171">
        <v>52</v>
      </c>
      <c r="J88" s="243" t="s">
        <v>93</v>
      </c>
      <c r="K88" s="37">
        <v>1320</v>
      </c>
      <c r="L88" s="187"/>
      <c r="M88" s="71">
        <f t="shared" si="5"/>
        <v>0</v>
      </c>
      <c r="N88" s="5"/>
      <c r="O88" s="5"/>
    </row>
    <row r="89" spans="2:15" ht="90" customHeight="1" x14ac:dyDescent="0.2">
      <c r="B89" s="250"/>
      <c r="C89" s="31">
        <v>23</v>
      </c>
      <c r="D89" s="144" t="s">
        <v>162</v>
      </c>
      <c r="E89" s="37">
        <v>1650</v>
      </c>
      <c r="F89" s="186"/>
      <c r="G89" s="71">
        <f t="shared" si="4"/>
        <v>0</v>
      </c>
      <c r="H89" s="250"/>
      <c r="I89" s="171">
        <v>53</v>
      </c>
      <c r="J89" s="242" t="s">
        <v>94</v>
      </c>
      <c r="K89" s="37">
        <v>1100</v>
      </c>
      <c r="L89" s="187"/>
      <c r="M89" s="71">
        <f t="shared" ref="M89:M90" si="6">K89*L89</f>
        <v>0</v>
      </c>
      <c r="N89" s="73"/>
      <c r="O89" s="73"/>
    </row>
    <row r="90" spans="2:15" ht="90" customHeight="1" thickBot="1" x14ac:dyDescent="0.25">
      <c r="B90" s="250"/>
      <c r="C90" s="31">
        <v>24</v>
      </c>
      <c r="D90" s="155" t="s">
        <v>163</v>
      </c>
      <c r="E90" s="37">
        <v>990</v>
      </c>
      <c r="F90" s="186"/>
      <c r="G90" s="71">
        <f>E90*F90</f>
        <v>0</v>
      </c>
      <c r="H90" s="250"/>
      <c r="I90" s="201">
        <v>54</v>
      </c>
      <c r="J90" s="203" t="s">
        <v>191</v>
      </c>
      <c r="K90" s="49">
        <v>1320</v>
      </c>
      <c r="L90" s="187"/>
      <c r="M90" s="77">
        <f t="shared" si="6"/>
        <v>0</v>
      </c>
      <c r="N90" s="73"/>
      <c r="O90" s="73"/>
    </row>
    <row r="91" spans="2:15" ht="90" customHeight="1" x14ac:dyDescent="0.2">
      <c r="B91" s="250"/>
      <c r="C91" s="31">
        <v>25</v>
      </c>
      <c r="D91" s="155" t="s">
        <v>164</v>
      </c>
      <c r="E91" s="37">
        <v>990</v>
      </c>
      <c r="F91" s="186"/>
      <c r="G91" s="71">
        <f t="shared" si="4"/>
        <v>0</v>
      </c>
      <c r="H91" s="250"/>
      <c r="I91" s="230"/>
      <c r="J91" s="231"/>
      <c r="K91" s="75"/>
      <c r="L91" s="231"/>
      <c r="M91" s="76"/>
      <c r="N91" s="73"/>
      <c r="O91" s="73"/>
    </row>
    <row r="92" spans="2:15" ht="90" customHeight="1" x14ac:dyDescent="0.2">
      <c r="B92" s="250"/>
      <c r="C92" s="31">
        <v>26</v>
      </c>
      <c r="D92" s="155" t="s">
        <v>165</v>
      </c>
      <c r="E92" s="37">
        <v>1980</v>
      </c>
      <c r="F92" s="186"/>
      <c r="G92" s="71">
        <f t="shared" si="4"/>
        <v>0</v>
      </c>
      <c r="H92" s="250"/>
      <c r="I92" s="46"/>
      <c r="J92" s="244" t="s">
        <v>19</v>
      </c>
      <c r="K92" s="283">
        <f>SUM(G67:G99)+SUM(M67:M90)</f>
        <v>0</v>
      </c>
      <c r="L92" s="283"/>
      <c r="M92" s="44"/>
      <c r="N92" s="73"/>
      <c r="O92" s="73"/>
    </row>
    <row r="93" spans="2:15" ht="90" customHeight="1" thickBot="1" x14ac:dyDescent="0.25">
      <c r="B93" s="250"/>
      <c r="C93" s="31">
        <v>27</v>
      </c>
      <c r="D93" s="155" t="s">
        <v>167</v>
      </c>
      <c r="E93" s="37">
        <v>1870</v>
      </c>
      <c r="F93" s="186"/>
      <c r="G93" s="71">
        <f>E93*F93</f>
        <v>0</v>
      </c>
      <c r="H93" s="257"/>
      <c r="I93" s="78"/>
      <c r="J93" s="79"/>
      <c r="K93" s="80"/>
      <c r="L93" s="81"/>
      <c r="M93" s="55"/>
      <c r="N93" s="308"/>
      <c r="O93" s="42"/>
    </row>
    <row r="94" spans="2:15" ht="90" customHeight="1" x14ac:dyDescent="0.2">
      <c r="B94" s="250"/>
      <c r="C94" s="31">
        <v>28</v>
      </c>
      <c r="D94" s="155" t="s">
        <v>166</v>
      </c>
      <c r="E94" s="37">
        <v>1650</v>
      </c>
      <c r="F94" s="186"/>
      <c r="G94" s="71">
        <f t="shared" si="4"/>
        <v>0</v>
      </c>
      <c r="H94" s="162"/>
      <c r="I94" s="83"/>
      <c r="K94" s="61"/>
      <c r="L94" s="39"/>
      <c r="M94" s="39"/>
      <c r="N94" s="309"/>
      <c r="O94" s="56"/>
    </row>
    <row r="95" spans="2:15" ht="90" customHeight="1" x14ac:dyDescent="0.2">
      <c r="B95" s="250"/>
      <c r="C95" s="31">
        <v>29</v>
      </c>
      <c r="D95" s="155" t="s">
        <v>168</v>
      </c>
      <c r="E95" s="37">
        <v>1980</v>
      </c>
      <c r="F95" s="186"/>
      <c r="G95" s="71">
        <f t="shared" si="4"/>
        <v>0</v>
      </c>
      <c r="H95" s="162"/>
      <c r="I95" s="83"/>
      <c r="K95" s="61"/>
      <c r="L95" s="39"/>
      <c r="M95" s="39"/>
      <c r="N95" s="310"/>
      <c r="O95" s="39"/>
    </row>
    <row r="96" spans="2:15" ht="98.25" customHeight="1" x14ac:dyDescent="0.2">
      <c r="B96" s="250"/>
      <c r="C96" s="38">
        <v>30</v>
      </c>
      <c r="D96" s="142" t="s">
        <v>169</v>
      </c>
      <c r="E96" s="37">
        <v>1430</v>
      </c>
      <c r="F96" s="186"/>
      <c r="G96" s="202">
        <f>E96*F96</f>
        <v>0</v>
      </c>
      <c r="H96" s="162"/>
      <c r="I96" s="83"/>
      <c r="K96" s="61"/>
      <c r="L96" s="39"/>
      <c r="M96" s="39"/>
      <c r="N96" s="310"/>
      <c r="O96" s="39"/>
    </row>
    <row r="97" spans="2:16" ht="98.25" customHeight="1" x14ac:dyDescent="0.2">
      <c r="B97" s="158"/>
      <c r="C97" s="156">
        <v>31</v>
      </c>
      <c r="D97" s="142" t="s">
        <v>170</v>
      </c>
      <c r="E97" s="32">
        <v>1730</v>
      </c>
      <c r="F97" s="186"/>
      <c r="G97" s="71">
        <f>E97*F97</f>
        <v>0</v>
      </c>
      <c r="H97" s="162"/>
      <c r="I97" s="83"/>
      <c r="K97" s="61"/>
      <c r="L97" s="39"/>
      <c r="M97" s="39"/>
      <c r="N97" s="310"/>
      <c r="O97" s="39"/>
    </row>
    <row r="98" spans="2:16" ht="98.25" customHeight="1" x14ac:dyDescent="0.2">
      <c r="B98" s="158"/>
      <c r="C98" s="34">
        <v>32</v>
      </c>
      <c r="D98" s="142" t="s">
        <v>171</v>
      </c>
      <c r="E98" s="37">
        <v>1320</v>
      </c>
      <c r="F98" s="186"/>
      <c r="G98" s="71">
        <f>E98*F98</f>
        <v>0</v>
      </c>
      <c r="H98" s="162"/>
      <c r="I98" s="83"/>
      <c r="K98" s="61"/>
      <c r="L98" s="39"/>
      <c r="M98" s="39"/>
      <c r="N98" s="310"/>
      <c r="O98" s="39"/>
    </row>
    <row r="99" spans="2:16" ht="98.25" customHeight="1" thickBot="1" x14ac:dyDescent="0.25">
      <c r="B99" s="205"/>
      <c r="C99" s="48">
        <v>33</v>
      </c>
      <c r="D99" s="176" t="s">
        <v>172</v>
      </c>
      <c r="E99" s="49">
        <v>1500</v>
      </c>
      <c r="F99" s="312"/>
      <c r="G99" s="77">
        <f>E99*F99</f>
        <v>0</v>
      </c>
      <c r="H99" s="162"/>
      <c r="I99" s="83"/>
      <c r="K99" s="61"/>
      <c r="L99" s="39"/>
      <c r="M99" s="39"/>
      <c r="N99" s="310"/>
      <c r="O99" s="39"/>
    </row>
    <row r="100" spans="2:16" ht="89.25" customHeight="1" x14ac:dyDescent="0.2">
      <c r="B100" s="87"/>
      <c r="C100" s="6"/>
      <c r="D100" s="245"/>
      <c r="E100" s="246"/>
      <c r="F100" s="246"/>
      <c r="G100" s="246"/>
      <c r="H100" s="85"/>
      <c r="I100" s="83"/>
      <c r="K100" s="61"/>
      <c r="L100" s="39"/>
      <c r="M100" s="39"/>
    </row>
    <row r="101" spans="2:16" ht="57.75" customHeight="1" thickBot="1" x14ac:dyDescent="0.25">
      <c r="C101" s="89"/>
      <c r="D101" s="254" t="s">
        <v>81</v>
      </c>
      <c r="E101" s="254"/>
      <c r="F101" s="254"/>
      <c r="G101" s="254"/>
      <c r="H101" s="85"/>
      <c r="I101" s="88"/>
      <c r="J101" s="86"/>
      <c r="K101" s="86"/>
      <c r="L101" s="86"/>
      <c r="M101" s="86"/>
      <c r="N101" s="311"/>
    </row>
    <row r="102" spans="2:16" ht="47.25" customHeight="1" thickBot="1" x14ac:dyDescent="0.25">
      <c r="B102" s="91"/>
      <c r="C102" s="251" t="s">
        <v>10</v>
      </c>
      <c r="D102" s="247"/>
      <c r="E102" s="247"/>
      <c r="F102" s="247"/>
      <c r="G102" s="248"/>
      <c r="H102" s="255" t="s">
        <v>105</v>
      </c>
      <c r="I102" s="232"/>
      <c r="J102" s="270" t="s">
        <v>98</v>
      </c>
      <c r="K102" s="270"/>
      <c r="L102" s="270"/>
      <c r="M102" s="270"/>
      <c r="N102" s="29"/>
      <c r="O102" s="29"/>
    </row>
    <row r="103" spans="2:16" ht="45.75" customHeight="1" thickBot="1" x14ac:dyDescent="0.25">
      <c r="B103" s="92"/>
      <c r="C103" s="69" t="s">
        <v>1</v>
      </c>
      <c r="D103" s="26" t="s">
        <v>17</v>
      </c>
      <c r="E103" s="26" t="s">
        <v>2</v>
      </c>
      <c r="F103" s="26" t="s">
        <v>0</v>
      </c>
      <c r="G103" s="27" t="s">
        <v>3</v>
      </c>
      <c r="H103" s="250"/>
      <c r="I103" s="69" t="s">
        <v>1</v>
      </c>
      <c r="J103" s="26" t="s">
        <v>17</v>
      </c>
      <c r="K103" s="26" t="s">
        <v>2</v>
      </c>
      <c r="L103" s="26" t="s">
        <v>0</v>
      </c>
      <c r="M103" s="27" t="s">
        <v>3</v>
      </c>
      <c r="N103" s="93"/>
      <c r="O103" s="93"/>
    </row>
    <row r="104" spans="2:16" ht="90" customHeight="1" x14ac:dyDescent="0.2">
      <c r="B104" s="255" t="s">
        <v>103</v>
      </c>
      <c r="C104" s="94">
        <v>1</v>
      </c>
      <c r="D104" s="143" t="s">
        <v>73</v>
      </c>
      <c r="E104" s="95">
        <v>480</v>
      </c>
      <c r="F104" s="219"/>
      <c r="G104" s="1">
        <f>E104*F104</f>
        <v>0</v>
      </c>
      <c r="H104" s="250"/>
      <c r="I104" s="94">
        <v>1</v>
      </c>
      <c r="J104" s="136" t="s">
        <v>41</v>
      </c>
      <c r="K104" s="117">
        <v>250</v>
      </c>
      <c r="L104" s="190"/>
      <c r="M104" s="96">
        <f>K104*L104</f>
        <v>0</v>
      </c>
      <c r="N104" s="93"/>
      <c r="O104" s="93"/>
    </row>
    <row r="105" spans="2:16" ht="90" customHeight="1" x14ac:dyDescent="0.2">
      <c r="B105" s="250"/>
      <c r="C105" s="97">
        <v>2</v>
      </c>
      <c r="D105" s="144" t="s">
        <v>74</v>
      </c>
      <c r="E105" s="37">
        <v>480</v>
      </c>
      <c r="F105" s="187"/>
      <c r="G105" s="1">
        <f>E105*F105</f>
        <v>0</v>
      </c>
      <c r="H105" s="250"/>
      <c r="I105" s="40">
        <v>2</v>
      </c>
      <c r="J105" s="136" t="s">
        <v>42</v>
      </c>
      <c r="K105" s="117">
        <v>350</v>
      </c>
      <c r="L105" s="191"/>
      <c r="M105" s="98">
        <f>K105*L105</f>
        <v>0</v>
      </c>
      <c r="N105" s="93"/>
      <c r="O105" s="93"/>
    </row>
    <row r="106" spans="2:16" ht="90" customHeight="1" x14ac:dyDescent="0.2">
      <c r="B106" s="250"/>
      <c r="C106" s="97">
        <v>3</v>
      </c>
      <c r="D106" s="144" t="s">
        <v>75</v>
      </c>
      <c r="E106" s="37">
        <v>480</v>
      </c>
      <c r="F106" s="189"/>
      <c r="G106" s="1">
        <f t="shared" ref="G106:G123" si="7">E106*F106</f>
        <v>0</v>
      </c>
      <c r="H106" s="250"/>
      <c r="I106" s="36">
        <v>3</v>
      </c>
      <c r="J106" s="136" t="s">
        <v>72</v>
      </c>
      <c r="K106" s="116">
        <v>650</v>
      </c>
      <c r="L106" s="191"/>
      <c r="M106" s="98">
        <f t="shared" ref="M106:M111" si="8">K106*L106</f>
        <v>0</v>
      </c>
      <c r="N106" s="93"/>
      <c r="O106" s="93"/>
    </row>
    <row r="107" spans="2:16" ht="90" customHeight="1" x14ac:dyDescent="0.2">
      <c r="B107" s="250"/>
      <c r="C107" s="36">
        <v>4</v>
      </c>
      <c r="D107" s="144" t="s">
        <v>20</v>
      </c>
      <c r="E107" s="37">
        <v>480</v>
      </c>
      <c r="F107" s="189"/>
      <c r="G107" s="1">
        <f t="shared" si="7"/>
        <v>0</v>
      </c>
      <c r="H107" s="250"/>
      <c r="I107" s="40">
        <v>4</v>
      </c>
      <c r="J107" s="136" t="s">
        <v>44</v>
      </c>
      <c r="K107" s="118">
        <v>500</v>
      </c>
      <c r="L107" s="192"/>
      <c r="M107" s="98">
        <f t="shared" si="8"/>
        <v>0</v>
      </c>
      <c r="N107" s="93"/>
      <c r="O107" s="93"/>
    </row>
    <row r="108" spans="2:16" ht="90" customHeight="1" x14ac:dyDescent="0.2">
      <c r="B108" s="250"/>
      <c r="C108" s="83">
        <v>5</v>
      </c>
      <c r="D108" s="144" t="s">
        <v>95</v>
      </c>
      <c r="E108" s="37">
        <v>400</v>
      </c>
      <c r="F108" s="189"/>
      <c r="G108" s="1">
        <f t="shared" si="7"/>
        <v>0</v>
      </c>
      <c r="H108" s="250"/>
      <c r="I108" s="36">
        <v>5</v>
      </c>
      <c r="J108" s="136" t="s">
        <v>106</v>
      </c>
      <c r="K108" s="118">
        <v>600</v>
      </c>
      <c r="L108" s="193"/>
      <c r="M108" s="98">
        <f t="shared" si="8"/>
        <v>0</v>
      </c>
      <c r="N108" s="90"/>
    </row>
    <row r="109" spans="2:16" ht="90" customHeight="1" x14ac:dyDescent="0.2">
      <c r="B109" s="250"/>
      <c r="C109" s="40">
        <v>6</v>
      </c>
      <c r="D109" s="145" t="s">
        <v>83</v>
      </c>
      <c r="E109" s="37">
        <v>280</v>
      </c>
      <c r="F109" s="189"/>
      <c r="G109" s="1">
        <f t="shared" si="7"/>
        <v>0</v>
      </c>
      <c r="H109" s="250"/>
      <c r="I109" s="36">
        <v>6</v>
      </c>
      <c r="J109" s="136" t="s">
        <v>209</v>
      </c>
      <c r="K109" s="118">
        <v>1000</v>
      </c>
      <c r="L109" s="194"/>
      <c r="M109" s="98">
        <f t="shared" si="8"/>
        <v>0</v>
      </c>
    </row>
    <row r="110" spans="2:16" ht="90" customHeight="1" x14ac:dyDescent="0.2">
      <c r="B110" s="250"/>
      <c r="C110" s="36">
        <v>7</v>
      </c>
      <c r="D110" s="144" t="s">
        <v>21</v>
      </c>
      <c r="E110" s="37">
        <v>280</v>
      </c>
      <c r="F110" s="189"/>
      <c r="G110" s="1">
        <f t="shared" si="7"/>
        <v>0</v>
      </c>
      <c r="H110" s="250"/>
      <c r="I110" s="36">
        <v>7</v>
      </c>
      <c r="J110" s="136" t="s">
        <v>69</v>
      </c>
      <c r="K110" s="118">
        <v>120</v>
      </c>
      <c r="L110" s="194"/>
      <c r="M110" s="98">
        <f t="shared" si="8"/>
        <v>0</v>
      </c>
    </row>
    <row r="111" spans="2:16" ht="90" customHeight="1" x14ac:dyDescent="0.2">
      <c r="B111" s="250"/>
      <c r="C111" s="36">
        <v>8</v>
      </c>
      <c r="D111" s="146" t="s">
        <v>111</v>
      </c>
      <c r="E111" s="37">
        <v>200</v>
      </c>
      <c r="F111" s="189"/>
      <c r="G111" s="1">
        <f t="shared" si="7"/>
        <v>0</v>
      </c>
      <c r="H111" s="250"/>
      <c r="I111" s="114">
        <v>8</v>
      </c>
      <c r="J111" s="136" t="s">
        <v>71</v>
      </c>
      <c r="K111" s="116">
        <v>350</v>
      </c>
      <c r="L111" s="194"/>
      <c r="M111" s="98">
        <f t="shared" si="8"/>
        <v>0</v>
      </c>
    </row>
    <row r="112" spans="2:16" ht="90" customHeight="1" x14ac:dyDescent="0.2">
      <c r="B112" s="250"/>
      <c r="C112" s="36">
        <v>9</v>
      </c>
      <c r="D112" s="149" t="s">
        <v>192</v>
      </c>
      <c r="E112" s="32">
        <v>150</v>
      </c>
      <c r="F112" s="189"/>
      <c r="G112" s="1">
        <f t="shared" si="7"/>
        <v>0</v>
      </c>
      <c r="H112" s="250"/>
      <c r="I112" s="114">
        <v>9</v>
      </c>
      <c r="J112" s="136" t="s">
        <v>43</v>
      </c>
      <c r="K112" s="116">
        <v>600</v>
      </c>
      <c r="L112" s="105"/>
      <c r="M112" s="106">
        <f>K112*L112</f>
        <v>0</v>
      </c>
      <c r="N112" s="307"/>
      <c r="P112" s="99"/>
    </row>
    <row r="113" spans="2:19" ht="90" customHeight="1" x14ac:dyDescent="0.35">
      <c r="B113" s="250"/>
      <c r="C113" s="36">
        <v>10</v>
      </c>
      <c r="D113" s="147" t="s">
        <v>15</v>
      </c>
      <c r="E113" s="32">
        <v>200</v>
      </c>
      <c r="F113" s="189"/>
      <c r="G113" s="1">
        <f t="shared" si="7"/>
        <v>0</v>
      </c>
      <c r="H113" s="250"/>
      <c r="I113" s="164">
        <v>10</v>
      </c>
      <c r="J113" s="152" t="s" ph="1">
        <v>107</v>
      </c>
      <c r="K113" s="115">
        <v>400</v>
      </c>
      <c r="L113" s="105"/>
      <c r="M113" s="106">
        <f>K113*L113</f>
        <v>0</v>
      </c>
      <c r="N113" s="307"/>
      <c r="P113" s="100"/>
    </row>
    <row r="114" spans="2:19" ht="90" customHeight="1" x14ac:dyDescent="0.35">
      <c r="B114" s="250"/>
      <c r="C114" s="102">
        <v>11</v>
      </c>
      <c r="D114" s="148" t="s">
        <v>16</v>
      </c>
      <c r="E114" s="37">
        <v>200</v>
      </c>
      <c r="F114" s="189"/>
      <c r="G114" s="1">
        <f t="shared" si="7"/>
        <v>0</v>
      </c>
      <c r="H114" s="250"/>
      <c r="I114" s="164">
        <v>11</v>
      </c>
      <c r="J114" s="136" t="s" ph="1">
        <v>70</v>
      </c>
      <c r="K114" s="116">
        <v>300</v>
      </c>
      <c r="L114" s="195"/>
      <c r="M114" s="106">
        <f t="shared" ref="M114:M119" si="9">K114*L114</f>
        <v>0</v>
      </c>
      <c r="N114" s="307"/>
      <c r="P114" s="100"/>
    </row>
    <row r="115" spans="2:19" ht="90" customHeight="1" x14ac:dyDescent="0.35">
      <c r="B115" s="250"/>
      <c r="C115" s="38">
        <v>12</v>
      </c>
      <c r="D115" s="149" t="s">
        <v>13</v>
      </c>
      <c r="E115" s="32">
        <v>100</v>
      </c>
      <c r="F115" s="189"/>
      <c r="G115" s="1">
        <f t="shared" si="7"/>
        <v>0</v>
      </c>
      <c r="H115" s="250"/>
      <c r="I115" s="164">
        <v>12</v>
      </c>
      <c r="J115" s="136" t="s" ph="1">
        <v>108</v>
      </c>
      <c r="K115" s="222">
        <v>1000</v>
      </c>
      <c r="L115" s="195"/>
      <c r="M115" s="106">
        <f t="shared" si="9"/>
        <v>0</v>
      </c>
    </row>
    <row r="116" spans="2:19" ht="90" customHeight="1" x14ac:dyDescent="0.35">
      <c r="B116" s="250"/>
      <c r="C116" s="38">
        <v>13</v>
      </c>
      <c r="D116" s="146" t="s">
        <v>14</v>
      </c>
      <c r="E116" s="37">
        <v>100</v>
      </c>
      <c r="F116" s="189"/>
      <c r="G116" s="1">
        <f t="shared" si="7"/>
        <v>0</v>
      </c>
      <c r="H116" s="250"/>
      <c r="I116" s="164">
        <v>13</v>
      </c>
      <c r="J116" s="136" t="s" ph="1">
        <v>109</v>
      </c>
      <c r="K116" s="116">
        <v>800</v>
      </c>
      <c r="L116" s="195"/>
      <c r="M116" s="106">
        <f t="shared" si="9"/>
        <v>0</v>
      </c>
      <c r="P116" s="103"/>
      <c r="Q116" s="103"/>
    </row>
    <row r="117" spans="2:19" ht="90" customHeight="1" x14ac:dyDescent="0.35">
      <c r="B117" s="250"/>
      <c r="C117" s="38">
        <v>14</v>
      </c>
      <c r="D117" s="140" t="s">
        <v>96</v>
      </c>
      <c r="E117" s="37">
        <v>300</v>
      </c>
      <c r="F117" s="189"/>
      <c r="G117" s="1">
        <f t="shared" si="7"/>
        <v>0</v>
      </c>
      <c r="H117" s="250"/>
      <c r="I117" s="164">
        <v>14</v>
      </c>
      <c r="J117" s="136" t="s" ph="1">
        <v>110</v>
      </c>
      <c r="K117" s="118">
        <v>600</v>
      </c>
      <c r="L117" s="195"/>
      <c r="M117" s="106">
        <f t="shared" si="9"/>
        <v>0</v>
      </c>
      <c r="S117" s="99"/>
    </row>
    <row r="118" spans="2:19" ht="90" customHeight="1" x14ac:dyDescent="0.2">
      <c r="B118" s="250"/>
      <c r="C118" s="38">
        <v>15</v>
      </c>
      <c r="D118" s="149" t="s">
        <v>62</v>
      </c>
      <c r="E118" s="37">
        <v>800</v>
      </c>
      <c r="F118" s="189"/>
      <c r="G118" s="1">
        <f t="shared" si="7"/>
        <v>0</v>
      </c>
      <c r="H118" s="250"/>
      <c r="I118" s="164">
        <v>15</v>
      </c>
      <c r="J118" s="153" t="s">
        <v>39</v>
      </c>
      <c r="K118" s="118">
        <v>1500</v>
      </c>
      <c r="L118" s="195"/>
      <c r="M118" s="106">
        <f>K118*L118</f>
        <v>0</v>
      </c>
      <c r="N118" s="107"/>
    </row>
    <row r="119" spans="2:19" ht="90" customHeight="1" thickBot="1" x14ac:dyDescent="0.25">
      <c r="B119" s="250"/>
      <c r="C119" s="38">
        <v>16</v>
      </c>
      <c r="D119" s="149" t="s">
        <v>63</v>
      </c>
      <c r="E119" s="37">
        <v>800</v>
      </c>
      <c r="F119" s="189"/>
      <c r="G119" s="1">
        <f t="shared" si="7"/>
        <v>0</v>
      </c>
      <c r="H119" s="257"/>
      <c r="I119" s="217">
        <v>16</v>
      </c>
      <c r="J119" s="154" t="s">
        <v>40</v>
      </c>
      <c r="K119" s="167">
        <v>1800</v>
      </c>
      <c r="L119" s="196"/>
      <c r="M119" s="177">
        <f t="shared" si="9"/>
        <v>0</v>
      </c>
      <c r="N119" s="109"/>
      <c r="O119" s="107"/>
    </row>
    <row r="120" spans="2:19" ht="90" customHeight="1" x14ac:dyDescent="0.2">
      <c r="B120" s="250"/>
      <c r="C120" s="38">
        <v>17</v>
      </c>
      <c r="D120" s="150" t="s">
        <v>64</v>
      </c>
      <c r="E120" s="41">
        <v>300</v>
      </c>
      <c r="F120" s="189"/>
      <c r="G120" s="1">
        <f t="shared" si="7"/>
        <v>0</v>
      </c>
      <c r="H120" s="158"/>
      <c r="I120" s="165"/>
      <c r="J120" s="132"/>
      <c r="K120" s="133"/>
      <c r="L120" s="134"/>
      <c r="M120" s="127"/>
      <c r="N120" s="109"/>
      <c r="O120" s="109"/>
    </row>
    <row r="121" spans="2:19" ht="90" customHeight="1" x14ac:dyDescent="0.2">
      <c r="B121" s="250"/>
      <c r="C121" s="34">
        <v>18</v>
      </c>
      <c r="D121" s="221" t="s">
        <v>65</v>
      </c>
      <c r="E121" s="41">
        <v>500</v>
      </c>
      <c r="F121" s="187"/>
      <c r="G121" s="2">
        <f t="shared" si="7"/>
        <v>0</v>
      </c>
      <c r="H121" s="158"/>
      <c r="I121" s="74"/>
      <c r="J121" s="74"/>
      <c r="K121" s="75"/>
      <c r="L121" s="74"/>
      <c r="M121" s="130"/>
      <c r="N121" s="109"/>
      <c r="O121" s="109"/>
      <c r="P121" s="110"/>
    </row>
    <row r="122" spans="2:19" ht="90" customHeight="1" thickBot="1" x14ac:dyDescent="0.25">
      <c r="B122" s="250"/>
      <c r="C122" s="34">
        <v>19</v>
      </c>
      <c r="D122" s="225" t="s">
        <v>193</v>
      </c>
      <c r="E122" s="41">
        <v>1000</v>
      </c>
      <c r="F122" s="223"/>
      <c r="G122" s="224">
        <f t="shared" si="7"/>
        <v>0</v>
      </c>
      <c r="H122" s="205"/>
      <c r="I122" s="79"/>
      <c r="J122" s="240" t="s">
        <v>22</v>
      </c>
      <c r="K122" s="271">
        <f>SUM(M104:M119)</f>
        <v>0</v>
      </c>
      <c r="L122" s="271"/>
      <c r="M122" s="101"/>
      <c r="N122" s="111"/>
      <c r="O122" s="109"/>
      <c r="P122" s="110"/>
    </row>
    <row r="123" spans="2:19" ht="90" customHeight="1" thickBot="1" x14ac:dyDescent="0.25">
      <c r="B123" s="250"/>
      <c r="C123" s="48">
        <v>20</v>
      </c>
      <c r="D123" s="151" t="s">
        <v>194</v>
      </c>
      <c r="E123" s="129">
        <v>900</v>
      </c>
      <c r="F123" s="188"/>
      <c r="G123" s="128">
        <f t="shared" si="7"/>
        <v>0</v>
      </c>
      <c r="H123" s="204"/>
      <c r="I123" s="233"/>
      <c r="J123" s="178"/>
      <c r="K123" s="179"/>
      <c r="L123" s="180"/>
      <c r="M123" s="181"/>
      <c r="N123" s="111"/>
      <c r="O123" s="111"/>
      <c r="P123" s="110"/>
    </row>
    <row r="124" spans="2:19" ht="90" customHeight="1" thickBot="1" x14ac:dyDescent="0.25">
      <c r="B124" s="250"/>
      <c r="C124" s="123"/>
      <c r="D124" s="213"/>
      <c r="E124" s="125"/>
      <c r="F124" s="214"/>
      <c r="G124" s="127"/>
      <c r="H124" s="204"/>
      <c r="M124" s="182"/>
      <c r="N124" s="111"/>
      <c r="O124" s="111"/>
      <c r="P124" s="110"/>
    </row>
    <row r="125" spans="2:19" ht="90" customHeight="1" thickBot="1" x14ac:dyDescent="0.25">
      <c r="B125" s="257"/>
      <c r="C125" s="78"/>
      <c r="D125" s="241" t="s">
        <v>97</v>
      </c>
      <c r="E125" s="285">
        <f>SUM(G104:G123)</f>
        <v>0</v>
      </c>
      <c r="F125" s="285"/>
      <c r="G125" s="215"/>
      <c r="H125" s="204"/>
      <c r="I125" s="234"/>
      <c r="J125" s="267" t="s">
        <v>18</v>
      </c>
      <c r="K125" s="261">
        <f>K57</f>
        <v>0</v>
      </c>
      <c r="L125" s="262"/>
      <c r="M125" s="263"/>
      <c r="N125" s="169"/>
    </row>
    <row r="126" spans="2:19" ht="90" customHeight="1" thickBot="1" x14ac:dyDescent="0.25">
      <c r="B126" s="255" t="s">
        <v>104</v>
      </c>
      <c r="D126" s="270" t="s">
        <v>9</v>
      </c>
      <c r="E126" s="270"/>
      <c r="F126" s="270"/>
      <c r="G126" s="270"/>
      <c r="H126" s="204"/>
      <c r="I126" s="234"/>
      <c r="J126" s="260"/>
      <c r="K126" s="264"/>
      <c r="L126" s="265"/>
      <c r="M126" s="266"/>
      <c r="N126" s="169"/>
    </row>
    <row r="127" spans="2:19" ht="90" customHeight="1" thickBot="1" x14ac:dyDescent="0.25">
      <c r="B127" s="250"/>
      <c r="C127" s="69" t="s">
        <v>1</v>
      </c>
      <c r="D127" s="26" t="s">
        <v>17</v>
      </c>
      <c r="E127" s="26" t="s">
        <v>2</v>
      </c>
      <c r="F127" s="26" t="s">
        <v>0</v>
      </c>
      <c r="G127" s="27" t="s">
        <v>3</v>
      </c>
      <c r="H127" s="204"/>
      <c r="I127" s="111"/>
      <c r="J127" s="267" t="s">
        <v>99</v>
      </c>
      <c r="K127" s="261">
        <f>K92</f>
        <v>0</v>
      </c>
      <c r="L127" s="262"/>
      <c r="M127" s="263"/>
    </row>
    <row r="128" spans="2:19" ht="90" customHeight="1" thickBot="1" x14ac:dyDescent="0.25">
      <c r="B128" s="250"/>
      <c r="C128" s="94">
        <v>1</v>
      </c>
      <c r="D128" s="144" t="s">
        <v>34</v>
      </c>
      <c r="E128" s="104">
        <v>300</v>
      </c>
      <c r="F128" s="190"/>
      <c r="G128" s="96">
        <f>E128*F128</f>
        <v>0</v>
      </c>
      <c r="H128" s="204"/>
      <c r="I128" s="235"/>
      <c r="J128" s="260"/>
      <c r="K128" s="264"/>
      <c r="L128" s="265"/>
      <c r="M128" s="266"/>
    </row>
    <row r="129" spans="2:15" ht="90" customHeight="1" x14ac:dyDescent="0.2">
      <c r="B129" s="250"/>
      <c r="C129" s="40">
        <v>2</v>
      </c>
      <c r="D129" s="144" t="s">
        <v>37</v>
      </c>
      <c r="E129" s="173">
        <v>300</v>
      </c>
      <c r="F129" s="191"/>
      <c r="G129" s="98">
        <f>E129*F129</f>
        <v>0</v>
      </c>
      <c r="H129" s="204"/>
      <c r="I129" s="182"/>
      <c r="J129" s="267" t="s">
        <v>100</v>
      </c>
      <c r="K129" s="261">
        <f>E125</f>
        <v>0</v>
      </c>
      <c r="L129" s="262"/>
      <c r="M129" s="263"/>
    </row>
    <row r="130" spans="2:15" ht="90" customHeight="1" thickBot="1" x14ac:dyDescent="0.25">
      <c r="B130" s="250"/>
      <c r="C130" s="36">
        <v>3</v>
      </c>
      <c r="D130" s="144" t="s">
        <v>35</v>
      </c>
      <c r="E130" s="108">
        <v>300</v>
      </c>
      <c r="F130" s="191"/>
      <c r="G130" s="98">
        <f t="shared" ref="G130:G135" si="10">E130*F130</f>
        <v>0</v>
      </c>
      <c r="H130" s="204"/>
      <c r="I130" s="182"/>
      <c r="J130" s="260"/>
      <c r="K130" s="264"/>
      <c r="L130" s="265"/>
      <c r="M130" s="266"/>
    </row>
    <row r="131" spans="2:15" ht="90" customHeight="1" x14ac:dyDescent="0.2">
      <c r="B131" s="250"/>
      <c r="C131" s="40">
        <v>4</v>
      </c>
      <c r="D131" s="144" t="s">
        <v>36</v>
      </c>
      <c r="E131" s="108">
        <v>300</v>
      </c>
      <c r="F131" s="192"/>
      <c r="G131" s="98">
        <f t="shared" si="10"/>
        <v>0</v>
      </c>
      <c r="H131" s="204"/>
      <c r="I131" s="100"/>
      <c r="J131" s="267" t="s">
        <v>101</v>
      </c>
      <c r="K131" s="261">
        <f>E140</f>
        <v>0</v>
      </c>
      <c r="L131" s="262"/>
      <c r="M131" s="263"/>
    </row>
    <row r="132" spans="2:15" ht="90" customHeight="1" thickBot="1" x14ac:dyDescent="0.25">
      <c r="B132" s="250"/>
      <c r="C132" s="36">
        <v>5</v>
      </c>
      <c r="D132" s="144" t="s">
        <v>38</v>
      </c>
      <c r="E132" s="108">
        <v>300</v>
      </c>
      <c r="F132" s="193"/>
      <c r="G132" s="98">
        <f t="shared" si="10"/>
        <v>0</v>
      </c>
      <c r="H132" s="204"/>
      <c r="I132" s="100"/>
      <c r="J132" s="260"/>
      <c r="K132" s="264"/>
      <c r="L132" s="265"/>
      <c r="M132" s="266"/>
    </row>
    <row r="133" spans="2:15" ht="90" customHeight="1" x14ac:dyDescent="0.2">
      <c r="B133" s="250"/>
      <c r="C133" s="36">
        <v>6</v>
      </c>
      <c r="D133" s="144" t="s">
        <v>33</v>
      </c>
      <c r="E133" s="112">
        <v>300</v>
      </c>
      <c r="F133" s="194"/>
      <c r="G133" s="98">
        <f t="shared" si="10"/>
        <v>0</v>
      </c>
      <c r="H133" s="204"/>
      <c r="I133" s="236"/>
      <c r="J133" s="267" t="s">
        <v>205</v>
      </c>
      <c r="K133" s="261">
        <f>K122</f>
        <v>0</v>
      </c>
      <c r="L133" s="262"/>
      <c r="M133" s="263"/>
    </row>
    <row r="134" spans="2:15" ht="90" customHeight="1" thickBot="1" x14ac:dyDescent="0.25">
      <c r="B134" s="250"/>
      <c r="C134" s="36">
        <v>7</v>
      </c>
      <c r="D134" s="166" t="s">
        <v>11</v>
      </c>
      <c r="E134" s="108">
        <v>300</v>
      </c>
      <c r="F134" s="194"/>
      <c r="G134" s="98">
        <f t="shared" si="10"/>
        <v>0</v>
      </c>
      <c r="H134" s="204"/>
      <c r="I134" s="100"/>
      <c r="J134" s="260"/>
      <c r="K134" s="264"/>
      <c r="L134" s="265"/>
      <c r="M134" s="266"/>
    </row>
    <row r="135" spans="2:15" ht="90" customHeight="1" x14ac:dyDescent="0.2">
      <c r="B135" s="250"/>
      <c r="C135" s="114">
        <v>8</v>
      </c>
      <c r="D135" s="144" t="s">
        <v>68</v>
      </c>
      <c r="E135" s="108">
        <v>150</v>
      </c>
      <c r="F135" s="194"/>
      <c r="G135" s="98">
        <f t="shared" si="10"/>
        <v>0</v>
      </c>
      <c r="H135" s="82"/>
      <c r="I135" s="100"/>
      <c r="J135" s="267" t="s">
        <v>52</v>
      </c>
      <c r="K135" s="261"/>
      <c r="L135" s="262"/>
      <c r="M135" s="263"/>
    </row>
    <row r="136" spans="2:15" ht="87.75" customHeight="1" thickBot="1" x14ac:dyDescent="0.25">
      <c r="B136" s="250"/>
      <c r="C136" s="164">
        <v>9</v>
      </c>
      <c r="D136" s="144" t="s">
        <v>67</v>
      </c>
      <c r="E136" s="108">
        <v>150</v>
      </c>
      <c r="F136" s="105"/>
      <c r="G136" s="106">
        <f>E136*F136</f>
        <v>0</v>
      </c>
      <c r="H136" s="82"/>
      <c r="J136" s="260"/>
      <c r="K136" s="264"/>
      <c r="L136" s="265"/>
      <c r="M136" s="266"/>
    </row>
    <row r="137" spans="2:15" ht="90" customHeight="1" x14ac:dyDescent="0.2">
      <c r="B137" s="250"/>
      <c r="C137" s="164">
        <v>10</v>
      </c>
      <c r="D137" s="144" t="s">
        <v>66</v>
      </c>
      <c r="E137" s="108">
        <v>150</v>
      </c>
      <c r="F137" s="195"/>
      <c r="G137" s="106">
        <f t="shared" ref="G137" si="11">E137*F137</f>
        <v>0</v>
      </c>
      <c r="H137" s="131"/>
      <c r="I137" s="216"/>
      <c r="J137" s="274" t="s">
        <v>102</v>
      </c>
      <c r="K137" s="261">
        <f>SUM(K124:K133)</f>
        <v>0</v>
      </c>
      <c r="L137" s="262"/>
      <c r="M137" s="263"/>
      <c r="N137" s="113"/>
      <c r="O137" s="113"/>
    </row>
    <row r="138" spans="2:15" ht="90" customHeight="1" thickBot="1" x14ac:dyDescent="0.25">
      <c r="B138" s="250"/>
      <c r="C138" s="217">
        <v>11</v>
      </c>
      <c r="D138" s="168" t="s">
        <v>112</v>
      </c>
      <c r="E138" s="49">
        <v>300</v>
      </c>
      <c r="F138" s="196"/>
      <c r="G138" s="177">
        <f t="shared" ref="G138" si="12">E138*F138</f>
        <v>0</v>
      </c>
      <c r="H138" s="131"/>
      <c r="I138" s="216"/>
      <c r="J138" s="275"/>
      <c r="K138" s="264"/>
      <c r="L138" s="265"/>
      <c r="M138" s="266"/>
    </row>
    <row r="139" spans="2:15" ht="90" customHeight="1" x14ac:dyDescent="0.2">
      <c r="B139" s="250"/>
      <c r="C139" s="74"/>
      <c r="D139" s="74"/>
      <c r="E139" s="75"/>
      <c r="F139" s="74"/>
      <c r="G139" s="130"/>
      <c r="H139" s="162"/>
      <c r="I139" s="268"/>
      <c r="J139" s="269"/>
      <c r="K139" s="272"/>
      <c r="L139" s="273"/>
      <c r="M139" s="273"/>
    </row>
    <row r="140" spans="2:15" ht="90" customHeight="1" thickBot="1" x14ac:dyDescent="0.25">
      <c r="B140" s="257"/>
      <c r="C140" s="79"/>
      <c r="D140" s="240" t="s">
        <v>22</v>
      </c>
      <c r="E140" s="271">
        <f>SUM(G128:G138)</f>
        <v>0</v>
      </c>
      <c r="F140" s="271"/>
      <c r="G140" s="101"/>
      <c r="H140" s="183"/>
      <c r="I140" s="269"/>
      <c r="J140" s="269"/>
      <c r="K140" s="273"/>
      <c r="L140" s="273"/>
      <c r="M140" s="273"/>
    </row>
    <row r="141" spans="2:15" x14ac:dyDescent="0.2">
      <c r="H141" s="60"/>
    </row>
    <row r="142" spans="2:15" ht="19.8" x14ac:dyDescent="0.15">
      <c r="D142" s="5" ph="1"/>
      <c r="H142" s="60"/>
    </row>
    <row r="143" spans="2:15" ht="19.8" x14ac:dyDescent="0.15">
      <c r="D143" s="5" ph="1"/>
      <c r="H143" s="60"/>
    </row>
    <row r="144" spans="2:15" ht="19.8" x14ac:dyDescent="0.15">
      <c r="D144" s="5" ph="1"/>
      <c r="H144" s="60"/>
    </row>
    <row r="145" spans="4:8" ht="19.8" x14ac:dyDescent="0.15">
      <c r="D145" s="5" ph="1"/>
      <c r="H145" s="60"/>
    </row>
    <row r="146" spans="4:8" ht="19.8" x14ac:dyDescent="0.15">
      <c r="D146" s="5" ph="1"/>
      <c r="H146" s="60"/>
    </row>
    <row r="147" spans="4:8" ht="19.8" x14ac:dyDescent="0.15">
      <c r="D147" s="5" ph="1"/>
    </row>
    <row r="148" spans="4:8" ht="19.8" x14ac:dyDescent="0.15">
      <c r="D148" s="5" ph="1"/>
    </row>
    <row r="149" spans="4:8" ht="19.8" x14ac:dyDescent="0.15">
      <c r="D149" s="5" ph="1"/>
    </row>
    <row r="150" spans="4:8" ht="19.8" x14ac:dyDescent="0.15">
      <c r="D150" s="5" ph="1"/>
    </row>
    <row r="151" spans="4:8" ht="19.8" x14ac:dyDescent="0.15">
      <c r="D151" s="5" ph="1"/>
    </row>
    <row r="152" spans="4:8" ht="19.8" x14ac:dyDescent="0.15">
      <c r="D152" s="5" ph="1"/>
    </row>
    <row r="153" spans="4:8" ht="19.8" x14ac:dyDescent="0.15">
      <c r="D153" s="5" ph="1"/>
    </row>
    <row r="154" spans="4:8" ht="19.8" x14ac:dyDescent="0.15">
      <c r="D154" s="5" ph="1"/>
    </row>
    <row r="155" spans="4:8" ht="19.8" x14ac:dyDescent="0.15">
      <c r="D155" s="5" ph="1"/>
    </row>
    <row r="156" spans="4:8" ht="19.8" x14ac:dyDescent="0.15">
      <c r="D156" s="5" ph="1"/>
    </row>
    <row r="157" spans="4:8" ht="19.8" x14ac:dyDescent="0.15">
      <c r="D157" s="5" ph="1"/>
    </row>
    <row r="158" spans="4:8" ht="19.8" x14ac:dyDescent="0.15">
      <c r="D158" s="5" ph="1"/>
    </row>
    <row r="159" spans="4:8" ht="19.8" x14ac:dyDescent="0.15">
      <c r="D159" s="5" ph="1"/>
    </row>
    <row r="160" spans="4:8" ht="19.8" x14ac:dyDescent="0.15">
      <c r="D160" s="5" ph="1"/>
    </row>
    <row r="161" spans="4:4" ht="19.8" x14ac:dyDescent="0.15">
      <c r="D161" s="5" ph="1"/>
    </row>
    <row r="162" spans="4:4" ht="19.8" x14ac:dyDescent="0.15">
      <c r="D162" s="5" ph="1"/>
    </row>
    <row r="163" spans="4:4" ht="19.8" x14ac:dyDescent="0.15">
      <c r="D163" s="5" ph="1"/>
    </row>
    <row r="164" spans="4:4" ht="19.8" x14ac:dyDescent="0.15">
      <c r="D164" s="5" ph="1"/>
    </row>
    <row r="165" spans="4:4" ht="19.8" x14ac:dyDescent="0.15">
      <c r="D165" s="5" ph="1"/>
    </row>
    <row r="166" spans="4:4" ht="19.8" x14ac:dyDescent="0.15">
      <c r="D166" s="5" ph="1"/>
    </row>
    <row r="167" spans="4:4" ht="19.8" x14ac:dyDescent="0.15">
      <c r="D167" s="5" ph="1"/>
    </row>
    <row r="168" spans="4:4" ht="19.8" x14ac:dyDescent="0.15">
      <c r="D168" s="5" ph="1"/>
    </row>
    <row r="169" spans="4:4" ht="19.8" x14ac:dyDescent="0.15">
      <c r="D169" s="5" ph="1"/>
    </row>
    <row r="170" spans="4:4" ht="19.8" x14ac:dyDescent="0.15">
      <c r="D170" s="5" ph="1"/>
    </row>
    <row r="171" spans="4:4" ht="19.8" x14ac:dyDescent="0.15">
      <c r="D171" s="5" ph="1"/>
    </row>
    <row r="172" spans="4:4" ht="19.8" x14ac:dyDescent="0.15">
      <c r="D172" s="5" ph="1"/>
    </row>
    <row r="173" spans="4:4" ht="19.8" x14ac:dyDescent="0.15">
      <c r="D173" s="5" ph="1"/>
    </row>
    <row r="174" spans="4:4" ht="19.8" x14ac:dyDescent="0.15">
      <c r="D174" s="5" ph="1"/>
    </row>
    <row r="175" spans="4:4" ht="19.8" x14ac:dyDescent="0.15">
      <c r="D175" s="5" ph="1"/>
    </row>
    <row r="176" spans="4:4" ht="19.8" x14ac:dyDescent="0.15">
      <c r="D176" s="5" ph="1"/>
    </row>
    <row r="177" spans="4:4" ht="19.8" x14ac:dyDescent="0.15">
      <c r="D177" s="5" ph="1"/>
    </row>
    <row r="178" spans="4:4" ht="19.8" x14ac:dyDescent="0.15">
      <c r="D178" s="5" ph="1"/>
    </row>
    <row r="179" spans="4:4" ht="19.8" x14ac:dyDescent="0.15">
      <c r="D179" s="5" ph="1"/>
    </row>
    <row r="180" spans="4:4" ht="19.8" x14ac:dyDescent="0.15">
      <c r="D180" s="5" ph="1"/>
    </row>
    <row r="181" spans="4:4" ht="19.8" x14ac:dyDescent="0.15">
      <c r="D181" s="5" ph="1"/>
    </row>
    <row r="182" spans="4:4" ht="19.8" x14ac:dyDescent="0.15">
      <c r="D182" s="5" ph="1"/>
    </row>
    <row r="183" spans="4:4" ht="19.8" x14ac:dyDescent="0.15">
      <c r="D183" s="5" ph="1"/>
    </row>
    <row r="184" spans="4:4" ht="19.8" x14ac:dyDescent="0.15">
      <c r="D184" s="5" ph="1"/>
    </row>
    <row r="185" spans="4:4" ht="19.8" x14ac:dyDescent="0.15">
      <c r="D185" s="5" ph="1"/>
    </row>
    <row r="186" spans="4:4" ht="19.8" x14ac:dyDescent="0.15">
      <c r="D186" s="5" ph="1"/>
    </row>
    <row r="187" spans="4:4" ht="19.8" x14ac:dyDescent="0.15">
      <c r="D187" s="5" ph="1"/>
    </row>
    <row r="188" spans="4:4" ht="19.8" x14ac:dyDescent="0.15">
      <c r="D188" s="5" ph="1"/>
    </row>
    <row r="189" spans="4:4" ht="19.8" x14ac:dyDescent="0.15">
      <c r="D189" s="5" ph="1"/>
    </row>
    <row r="190" spans="4:4" ht="19.8" x14ac:dyDescent="0.15">
      <c r="D190" s="5" ph="1"/>
    </row>
    <row r="191" spans="4:4" ht="19.8" x14ac:dyDescent="0.15">
      <c r="D191" s="5" ph="1"/>
    </row>
    <row r="192" spans="4:4" ht="19.8" x14ac:dyDescent="0.15">
      <c r="D192" s="5" ph="1"/>
    </row>
    <row r="193" spans="4:4" ht="19.8" x14ac:dyDescent="0.15">
      <c r="D193" s="5" ph="1"/>
    </row>
    <row r="194" spans="4:4" ht="19.8" x14ac:dyDescent="0.15">
      <c r="D194" s="5" ph="1"/>
    </row>
    <row r="195" spans="4:4" ht="19.8" x14ac:dyDescent="0.15">
      <c r="D195" s="5" ph="1"/>
    </row>
    <row r="196" spans="4:4" ht="19.8" x14ac:dyDescent="0.15">
      <c r="D196" s="5" ph="1"/>
    </row>
    <row r="197" spans="4:4" ht="19.8" x14ac:dyDescent="0.15">
      <c r="D197" s="5" ph="1"/>
    </row>
    <row r="198" spans="4:4" ht="19.8" x14ac:dyDescent="0.15">
      <c r="D198" s="5" ph="1"/>
    </row>
    <row r="199" spans="4:4" ht="19.8" x14ac:dyDescent="0.15">
      <c r="D199" s="5" ph="1"/>
    </row>
    <row r="200" spans="4:4" ht="19.8" x14ac:dyDescent="0.15">
      <c r="D200" s="5" ph="1"/>
    </row>
    <row r="201" spans="4:4" ht="19.8" x14ac:dyDescent="0.15">
      <c r="D201" s="5" ph="1"/>
    </row>
    <row r="202" spans="4:4" ht="19.8" x14ac:dyDescent="0.15">
      <c r="D202" s="5" ph="1"/>
    </row>
    <row r="203" spans="4:4" ht="19.8" x14ac:dyDescent="0.15">
      <c r="D203" s="5" ph="1"/>
    </row>
    <row r="204" spans="4:4" ht="19.8" x14ac:dyDescent="0.15">
      <c r="D204" s="5" ph="1"/>
    </row>
    <row r="205" spans="4:4" ht="19.8" x14ac:dyDescent="0.15">
      <c r="D205" s="5" ph="1"/>
    </row>
    <row r="206" spans="4:4" ht="19.8" x14ac:dyDescent="0.15">
      <c r="D206" s="5" ph="1"/>
    </row>
    <row r="207" spans="4:4" ht="19.8" x14ac:dyDescent="0.15">
      <c r="D207" s="5" ph="1"/>
    </row>
    <row r="208" spans="4:4" ht="19.8" x14ac:dyDescent="0.15">
      <c r="D208" s="5" ph="1"/>
    </row>
    <row r="209" spans="4:4" ht="19.8" x14ac:dyDescent="0.15">
      <c r="D209" s="5" ph="1"/>
    </row>
    <row r="210" spans="4:4" ht="19.8" x14ac:dyDescent="0.15">
      <c r="D210" s="5" ph="1"/>
    </row>
    <row r="211" spans="4:4" ht="19.8" x14ac:dyDescent="0.15">
      <c r="D211" s="5" ph="1"/>
    </row>
    <row r="212" spans="4:4" ht="19.8" x14ac:dyDescent="0.15">
      <c r="D212" s="5" ph="1"/>
    </row>
    <row r="213" spans="4:4" ht="19.8" x14ac:dyDescent="0.15">
      <c r="D213" s="5" ph="1"/>
    </row>
    <row r="214" spans="4:4" ht="19.8" x14ac:dyDescent="0.15">
      <c r="D214" s="5" ph="1"/>
    </row>
    <row r="215" spans="4:4" ht="19.8" x14ac:dyDescent="0.15">
      <c r="D215" s="5" ph="1"/>
    </row>
  </sheetData>
  <mergeCells count="51">
    <mergeCell ref="F15:J16"/>
    <mergeCell ref="D10:D13"/>
    <mergeCell ref="E10:E11"/>
    <mergeCell ref="G10:M11"/>
    <mergeCell ref="E13:E14"/>
    <mergeCell ref="F13:M14"/>
    <mergeCell ref="J22:M23"/>
    <mergeCell ref="C22:D23"/>
    <mergeCell ref="C20:D20"/>
    <mergeCell ref="E20:I21"/>
    <mergeCell ref="C18:D18"/>
    <mergeCell ref="D19:I19"/>
    <mergeCell ref="E22:I23"/>
    <mergeCell ref="J19:M19"/>
    <mergeCell ref="B126:B140"/>
    <mergeCell ref="B28:B56"/>
    <mergeCell ref="D101:G101"/>
    <mergeCell ref="B67:B96"/>
    <mergeCell ref="D64:G64"/>
    <mergeCell ref="D100:G100"/>
    <mergeCell ref="B104:B125"/>
    <mergeCell ref="E125:F125"/>
    <mergeCell ref="J24:M24"/>
    <mergeCell ref="C24:I24"/>
    <mergeCell ref="K61:L61"/>
    <mergeCell ref="K92:L92"/>
    <mergeCell ref="K57:L57"/>
    <mergeCell ref="H28:H49"/>
    <mergeCell ref="H66:H93"/>
    <mergeCell ref="I139:J140"/>
    <mergeCell ref="C102:G102"/>
    <mergeCell ref="J102:M102"/>
    <mergeCell ref="K122:L122"/>
    <mergeCell ref="D126:G126"/>
    <mergeCell ref="E140:F140"/>
    <mergeCell ref="K139:M140"/>
    <mergeCell ref="K137:M138"/>
    <mergeCell ref="J137:J138"/>
    <mergeCell ref="J125:J126"/>
    <mergeCell ref="K125:M126"/>
    <mergeCell ref="J127:J128"/>
    <mergeCell ref="K127:M128"/>
    <mergeCell ref="K129:M130"/>
    <mergeCell ref="J129:J130"/>
    <mergeCell ref="J131:J132"/>
    <mergeCell ref="H102:H119"/>
    <mergeCell ref="K131:M132"/>
    <mergeCell ref="J133:J134"/>
    <mergeCell ref="K133:M134"/>
    <mergeCell ref="J135:J136"/>
    <mergeCell ref="K135:M136"/>
  </mergeCells>
  <phoneticPr fontId="2"/>
  <dataValidations count="2">
    <dataValidation imeMode="on" allowBlank="1" showInputMessage="1" showErrorMessage="1" sqref="J123 J120 D128:D138 D104:D110 D88:D95" xr:uid="{00000000-0002-0000-0000-000000000000}"/>
    <dataValidation imeMode="off" allowBlank="1" showInputMessage="1" showErrorMessage="1" sqref="E129:E132 E134:E137 K120 K123" xr:uid="{00000000-0002-0000-0000-000001000000}"/>
  </dataValidations>
  <printOptions horizontalCentered="1"/>
  <pageMargins left="0.23622047244094491" right="0.23622047244094491" top="0.35433070866141736" bottom="0.35433070866141736" header="0.31496062992125984" footer="0.31496062992125984"/>
  <pageSetup paperSize="9" scale="22" orientation="portrait" r:id="rId1"/>
  <rowBreaks count="2" manualBreakCount="2">
    <brk id="63" max="12" man="1"/>
    <brk id="99" max="1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申込書・集計</vt:lpstr>
      <vt:lpstr>申込書・集計!Print_Area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河合 めぐみ</cp:lastModifiedBy>
  <cp:lastPrinted>2025-10-10T10:15:50Z</cp:lastPrinted>
  <dcterms:created xsi:type="dcterms:W3CDTF">2016-06-09T04:18:56Z</dcterms:created>
  <dcterms:modified xsi:type="dcterms:W3CDTF">2025-10-10T10:16:11Z</dcterms:modified>
</cp:coreProperties>
</file>